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.BOMBEROSB\Desktop\comite mierc\"/>
    </mc:Choice>
  </mc:AlternateContent>
  <xr:revisionPtr revIDLastSave="0" documentId="13_ncr:1_{47C9443C-D9F0-40E2-BB2B-239096E70E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pa de Riesgos" sheetId="1" r:id="rId1"/>
    <sheet name="C - 1" sheetId="2" r:id="rId2"/>
    <sheet name="C - 2" sheetId="3" r:id="rId3"/>
    <sheet name="C - 3" sheetId="4" r:id="rId4"/>
    <sheet name="C - 4" sheetId="5" r:id="rId5"/>
    <sheet name="C - 5" sheetId="6" r:id="rId6"/>
    <sheet name="C - 6" sheetId="7" r:id="rId7"/>
  </sheets>
  <calcPr calcId="191029"/>
</workbook>
</file>

<file path=xl/calcChain.xml><?xml version="1.0" encoding="utf-8"?>
<calcChain xmlns="http://schemas.openxmlformats.org/spreadsheetml/2006/main">
  <c r="I19" i="5" l="1"/>
  <c r="T10" i="1"/>
  <c r="Q10" i="1"/>
  <c r="F11" i="1" l="1"/>
  <c r="F12" i="1" s="1"/>
  <c r="K9" i="1"/>
  <c r="F9" i="1"/>
  <c r="K11" i="1" l="1"/>
  <c r="Q15" i="1"/>
  <c r="M19" i="7"/>
  <c r="O19" i="7" s="1"/>
  <c r="J19" i="7"/>
  <c r="L19" i="7" s="1"/>
  <c r="I19" i="7"/>
  <c r="M18" i="7"/>
  <c r="O18" i="7" s="1"/>
  <c r="J18" i="7"/>
  <c r="L18" i="7" s="1"/>
  <c r="I18" i="7"/>
  <c r="M17" i="7"/>
  <c r="O17" i="7" s="1"/>
  <c r="J17" i="7"/>
  <c r="L17" i="7" s="1"/>
  <c r="I17" i="7"/>
  <c r="M23" i="6"/>
  <c r="O23" i="6" s="1"/>
  <c r="J23" i="6"/>
  <c r="L23" i="6" s="1"/>
  <c r="I23" i="6"/>
  <c r="M22" i="6"/>
  <c r="O22" i="6" s="1"/>
  <c r="L22" i="6"/>
  <c r="J22" i="6"/>
  <c r="I22" i="6"/>
  <c r="O21" i="6"/>
  <c r="L21" i="6"/>
  <c r="I21" i="6"/>
  <c r="M20" i="6"/>
  <c r="O20" i="6" s="1"/>
  <c r="J20" i="6"/>
  <c r="L20" i="6" s="1"/>
  <c r="I20" i="6"/>
  <c r="M19" i="6"/>
  <c r="O19" i="6" s="1"/>
  <c r="J19" i="6"/>
  <c r="L19" i="6" s="1"/>
  <c r="I19" i="6"/>
  <c r="M18" i="6"/>
  <c r="O18" i="6" s="1"/>
  <c r="J18" i="6"/>
  <c r="L18" i="6" s="1"/>
  <c r="I18" i="6"/>
  <c r="M23" i="5"/>
  <c r="O23" i="5" s="1"/>
  <c r="L23" i="5"/>
  <c r="I23" i="5"/>
  <c r="M22" i="5"/>
  <c r="O22" i="5" s="1"/>
  <c r="J22" i="5"/>
  <c r="L22" i="5" s="1"/>
  <c r="I22" i="5"/>
  <c r="F22" i="5"/>
  <c r="D22" i="5"/>
  <c r="C22" i="5"/>
  <c r="O21" i="5"/>
  <c r="L21" i="5"/>
  <c r="I21" i="5"/>
  <c r="O20" i="5"/>
  <c r="L20" i="5"/>
  <c r="I20" i="5"/>
  <c r="O19" i="5"/>
  <c r="L19" i="5"/>
  <c r="M18" i="5"/>
  <c r="O18" i="5" s="1"/>
  <c r="L18" i="5"/>
  <c r="I18" i="5"/>
  <c r="O17" i="5"/>
  <c r="L17" i="5"/>
  <c r="I17" i="5"/>
  <c r="O31" i="4"/>
  <c r="L31" i="4"/>
  <c r="I31" i="4"/>
  <c r="O30" i="4"/>
  <c r="L30" i="4"/>
  <c r="I30" i="4"/>
  <c r="O29" i="4"/>
  <c r="L29" i="4"/>
  <c r="I29" i="4"/>
  <c r="O28" i="4"/>
  <c r="L28" i="4"/>
  <c r="I28" i="4"/>
  <c r="O27" i="4"/>
  <c r="L27" i="4"/>
  <c r="I27" i="4"/>
  <c r="M26" i="4"/>
  <c r="O26" i="4" s="1"/>
  <c r="J26" i="4"/>
  <c r="L26" i="4" s="1"/>
  <c r="I26" i="4"/>
  <c r="O25" i="4"/>
  <c r="L25" i="4"/>
  <c r="I25" i="4"/>
  <c r="O24" i="4"/>
  <c r="L24" i="4"/>
  <c r="I24" i="4"/>
  <c r="O23" i="4"/>
  <c r="L23" i="4"/>
  <c r="I23" i="4"/>
  <c r="M22" i="4"/>
  <c r="O22" i="4" s="1"/>
  <c r="L22" i="4"/>
  <c r="I22" i="4"/>
  <c r="M21" i="4"/>
  <c r="O21" i="4" s="1"/>
  <c r="J21" i="4"/>
  <c r="L21" i="4" s="1"/>
  <c r="I21" i="4"/>
  <c r="M20" i="4"/>
  <c r="O20" i="4" s="1"/>
  <c r="J20" i="4"/>
  <c r="L20" i="4" s="1"/>
  <c r="I20" i="4"/>
  <c r="M19" i="4"/>
  <c r="O19" i="4" s="1"/>
  <c r="J19" i="4"/>
  <c r="L19" i="4" s="1"/>
  <c r="I19" i="4"/>
  <c r="O18" i="4"/>
  <c r="L18" i="4"/>
  <c r="I18" i="4"/>
  <c r="M17" i="4"/>
  <c r="O17" i="4" s="1"/>
  <c r="J17" i="4"/>
  <c r="L17" i="4" s="1"/>
  <c r="I17" i="4"/>
  <c r="A14" i="4"/>
  <c r="A14" i="5" s="1"/>
  <c r="A15" i="6" s="1"/>
  <c r="A14" i="7" s="1"/>
  <c r="M18" i="3"/>
  <c r="O18" i="3" s="1"/>
  <c r="J18" i="3"/>
  <c r="L18" i="3" s="1"/>
  <c r="I18" i="3"/>
  <c r="M17" i="3"/>
  <c r="O17" i="3" s="1"/>
  <c r="J17" i="3"/>
  <c r="L17" i="3" s="1"/>
  <c r="I17" i="3"/>
  <c r="M16" i="3"/>
  <c r="O16" i="3" s="1"/>
  <c r="J16" i="3"/>
  <c r="L16" i="3" s="1"/>
  <c r="I16" i="3"/>
  <c r="A13" i="3"/>
  <c r="M28" i="2"/>
  <c r="O28" i="2" s="1"/>
  <c r="J28" i="2"/>
  <c r="L28" i="2" s="1"/>
  <c r="I28" i="2"/>
  <c r="M27" i="2"/>
  <c r="O27" i="2" s="1"/>
  <c r="J27" i="2"/>
  <c r="L27" i="2" s="1"/>
  <c r="I27" i="2"/>
  <c r="M26" i="2"/>
  <c r="O26" i="2" s="1"/>
  <c r="J26" i="2"/>
  <c r="L26" i="2" s="1"/>
  <c r="I26" i="2"/>
  <c r="M25" i="2"/>
  <c r="O25" i="2" s="1"/>
  <c r="J25" i="2"/>
  <c r="L25" i="2" s="1"/>
  <c r="I25" i="2"/>
  <c r="M24" i="2"/>
  <c r="O24" i="2" s="1"/>
  <c r="J24" i="2"/>
  <c r="L24" i="2" s="1"/>
  <c r="I24" i="2"/>
  <c r="M23" i="2"/>
  <c r="O23" i="2" s="1"/>
  <c r="J23" i="2"/>
  <c r="L23" i="2" s="1"/>
  <c r="I23" i="2"/>
  <c r="M22" i="2"/>
  <c r="O22" i="2" s="1"/>
  <c r="J22" i="2"/>
  <c r="L22" i="2" s="1"/>
  <c r="I22" i="2"/>
  <c r="M21" i="2"/>
  <c r="O21" i="2" s="1"/>
  <c r="J21" i="2"/>
  <c r="L21" i="2" s="1"/>
  <c r="I21" i="2"/>
  <c r="M20" i="2"/>
  <c r="O20" i="2" s="1"/>
  <c r="J20" i="2"/>
  <c r="L20" i="2" s="1"/>
  <c r="I20" i="2"/>
  <c r="M19" i="2"/>
  <c r="O19" i="2" s="1"/>
  <c r="J19" i="2"/>
  <c r="L19" i="2" s="1"/>
  <c r="I19" i="2"/>
  <c r="M18" i="2"/>
  <c r="O18" i="2" s="1"/>
  <c r="J18" i="2"/>
  <c r="L18" i="2" s="1"/>
  <c r="I18" i="2"/>
  <c r="M17" i="2"/>
  <c r="O17" i="2" s="1"/>
  <c r="J17" i="2"/>
  <c r="L17" i="2" s="1"/>
  <c r="I17" i="2"/>
  <c r="U30" i="1"/>
  <c r="W30" i="1" s="1"/>
  <c r="R30" i="1"/>
  <c r="T30" i="1" s="1"/>
  <c r="Q30" i="1"/>
  <c r="U29" i="1"/>
  <c r="W29" i="1" s="1"/>
  <c r="R29" i="1"/>
  <c r="T29" i="1" s="1"/>
  <c r="Q29" i="1"/>
  <c r="U28" i="1"/>
  <c r="W28" i="1" s="1"/>
  <c r="R28" i="1"/>
  <c r="T28" i="1" s="1"/>
  <c r="Q28" i="1"/>
  <c r="U27" i="1"/>
  <c r="W27" i="1" s="1"/>
  <c r="R27" i="1"/>
  <c r="T27" i="1" s="1"/>
  <c r="Q27" i="1"/>
  <c r="U26" i="1"/>
  <c r="W26" i="1" s="1"/>
  <c r="R26" i="1"/>
  <c r="T26" i="1" s="1"/>
  <c r="Q26" i="1"/>
  <c r="U25" i="1"/>
  <c r="W25" i="1" s="1"/>
  <c r="R25" i="1"/>
  <c r="T25" i="1" s="1"/>
  <c r="Q25" i="1"/>
  <c r="U24" i="1"/>
  <c r="W24" i="1" s="1"/>
  <c r="R24" i="1"/>
  <c r="T24" i="1" s="1"/>
  <c r="Q24" i="1"/>
  <c r="U23" i="1"/>
  <c r="W23" i="1" s="1"/>
  <c r="R23" i="1"/>
  <c r="T23" i="1" s="1"/>
  <c r="Q23" i="1"/>
  <c r="U22" i="1"/>
  <c r="W22" i="1" s="1"/>
  <c r="R22" i="1"/>
  <c r="T22" i="1" s="1"/>
  <c r="Q22" i="1"/>
  <c r="U21" i="1"/>
  <c r="W21" i="1" s="1"/>
  <c r="R21" i="1"/>
  <c r="T21" i="1" s="1"/>
  <c r="Q21" i="1"/>
  <c r="U20" i="1"/>
  <c r="W20" i="1" s="1"/>
  <c r="R20" i="1"/>
  <c r="T20" i="1" s="1"/>
  <c r="Q20" i="1"/>
  <c r="U19" i="1"/>
  <c r="W19" i="1" s="1"/>
  <c r="R19" i="1"/>
  <c r="T19" i="1" s="1"/>
  <c r="Q19" i="1"/>
  <c r="U18" i="1"/>
  <c r="W18" i="1" s="1"/>
  <c r="R18" i="1"/>
  <c r="T18" i="1" s="1"/>
  <c r="Q18" i="1"/>
  <c r="U17" i="1"/>
  <c r="W17" i="1" s="1"/>
  <c r="R17" i="1"/>
  <c r="T17" i="1" s="1"/>
  <c r="Q17" i="1"/>
  <c r="U16" i="1"/>
  <c r="W16" i="1" s="1"/>
  <c r="R16" i="1"/>
  <c r="T16" i="1" s="1"/>
  <c r="Q16" i="1"/>
  <c r="U15" i="1"/>
  <c r="W15" i="1" s="1"/>
  <c r="R15" i="1"/>
  <c r="T15" i="1" s="1"/>
  <c r="U14" i="1"/>
  <c r="W14" i="1" s="1"/>
  <c r="R14" i="1"/>
  <c r="T14" i="1" s="1"/>
  <c r="Q14" i="1"/>
  <c r="U13" i="1"/>
  <c r="W13" i="1" s="1"/>
  <c r="R13" i="1"/>
  <c r="T13" i="1" s="1"/>
  <c r="Q13" i="1"/>
  <c r="U12" i="1"/>
  <c r="W12" i="1" s="1"/>
  <c r="R12" i="1"/>
  <c r="T12" i="1" s="1"/>
  <c r="Q12" i="1"/>
  <c r="U11" i="1"/>
  <c r="W11" i="1" s="1"/>
  <c r="R11" i="1"/>
  <c r="T11" i="1" s="1"/>
  <c r="Q11" i="1"/>
  <c r="U9" i="1"/>
  <c r="W9" i="1" s="1"/>
  <c r="R9" i="1"/>
  <c r="T9" i="1" s="1"/>
  <c r="Q9" i="1"/>
  <c r="U8" i="1"/>
  <c r="W8" i="1" s="1"/>
  <c r="R8" i="1"/>
  <c r="T8" i="1" s="1"/>
  <c r="Q8" i="1"/>
  <c r="P30" i="4" l="1"/>
  <c r="P28" i="4"/>
  <c r="P19" i="5"/>
  <c r="P21" i="4"/>
  <c r="X8" i="1"/>
  <c r="X28" i="1"/>
  <c r="X15" i="1"/>
  <c r="X25" i="1"/>
  <c r="P22" i="5"/>
  <c r="P18" i="6"/>
  <c r="X11" i="1"/>
  <c r="X14" i="1"/>
  <c r="X23" i="1"/>
  <c r="X26" i="1"/>
  <c r="P17" i="2"/>
  <c r="P20" i="2"/>
  <c r="P27" i="2"/>
  <c r="P19" i="6"/>
  <c r="X16" i="1"/>
  <c r="X29" i="1"/>
  <c r="P18" i="2"/>
  <c r="P25" i="2"/>
  <c r="P26" i="2"/>
  <c r="P26" i="4"/>
  <c r="P21" i="5"/>
  <c r="P20" i="6"/>
  <c r="P22" i="6"/>
  <c r="X27" i="1"/>
  <c r="X30" i="1"/>
  <c r="P21" i="2"/>
  <c r="P23" i="2"/>
  <c r="P24" i="2"/>
  <c r="P17" i="3"/>
  <c r="P18" i="3"/>
  <c r="P17" i="5"/>
  <c r="P20" i="5"/>
  <c r="P21" i="6"/>
  <c r="X9" i="1"/>
  <c r="X12" i="1"/>
  <c r="P19" i="2"/>
  <c r="P22" i="2"/>
  <c r="P16" i="3"/>
  <c r="P31" i="4"/>
  <c r="P18" i="4"/>
  <c r="P25" i="4"/>
  <c r="P17" i="7"/>
  <c r="X17" i="1"/>
  <c r="X20" i="1"/>
  <c r="P22" i="4"/>
  <c r="P29" i="4"/>
  <c r="X13" i="1"/>
  <c r="X21" i="1"/>
  <c r="X24" i="1"/>
  <c r="P19" i="4"/>
  <c r="P18" i="7"/>
  <c r="P23" i="4"/>
  <c r="X18" i="1"/>
  <c r="P28" i="2"/>
  <c r="P20" i="4"/>
  <c r="P18" i="5"/>
  <c r="P23" i="5"/>
  <c r="P19" i="7"/>
  <c r="P27" i="4"/>
  <c r="X19" i="1"/>
  <c r="X22" i="1"/>
  <c r="P17" i="4"/>
  <c r="P24" i="4"/>
  <c r="P23" i="6"/>
</calcChain>
</file>

<file path=xl/sharedStrings.xml><?xml version="1.0" encoding="utf-8"?>
<sst xmlns="http://schemas.openxmlformats.org/spreadsheetml/2006/main" count="735" uniqueCount="412">
  <si>
    <t>PLAN ANTICORRUPCIÓN Y ATENCIÓN AL CIUDADANO - MAPA DE RIESGOS DE LA ENTIDAD</t>
  </si>
  <si>
    <t>Código:  PL-GE-SGC-100-003</t>
  </si>
  <si>
    <t>Página: 2 de 7</t>
  </si>
  <si>
    <t>BOMBEROS DE BUCARAMANGA</t>
  </si>
  <si>
    <t>PROCESO</t>
  </si>
  <si>
    <t>IDENTIFICACIÓN DEL RIESGO</t>
  </si>
  <si>
    <t>VALORACIÓN,  EVALUACIÓN Y CONTROLES</t>
  </si>
  <si>
    <t>SEGUIMIENTO CUATRIMESTRAL</t>
  </si>
  <si>
    <t>ACUMULADO ANUAL</t>
  </si>
  <si>
    <t>N°</t>
  </si>
  <si>
    <t>RIESGO</t>
  </si>
  <si>
    <t>TIPO DE RIESGO</t>
  </si>
  <si>
    <t>CAUSAS</t>
  </si>
  <si>
    <t>CONSECUENCIAS</t>
  </si>
  <si>
    <t>VALORACIÓN</t>
  </si>
  <si>
    <t>ZONA VALORACIÓN DEL RIESGO</t>
  </si>
  <si>
    <t>CONTROLES</t>
  </si>
  <si>
    <t>SOPORTES</t>
  </si>
  <si>
    <t>RESPONSABLE</t>
  </si>
  <si>
    <t>PERIODICIDAD DE SEGUIMIENTO</t>
  </si>
  <si>
    <t>I</t>
  </si>
  <si>
    <t>II</t>
  </si>
  <si>
    <t>III</t>
  </si>
  <si>
    <t>P</t>
  </si>
  <si>
    <t>C</t>
  </si>
  <si>
    <t xml:space="preserve"> No. CONTROLES</t>
  </si>
  <si>
    <t>EJECUTADAS</t>
  </si>
  <si>
    <t xml:space="preserve">% EJECUCION </t>
  </si>
  <si>
    <t xml:space="preserve">OBERVACIONES </t>
  </si>
  <si>
    <t>OPERACIONES</t>
  </si>
  <si>
    <t>CORRUPCION</t>
  </si>
  <si>
    <t>ALTO</t>
  </si>
  <si>
    <t>SEMESTRAL</t>
  </si>
  <si>
    <t xml:space="preserve">PREVENCIÓN Y SEGURIDAD </t>
  </si>
  <si>
    <t>25E</t>
  </si>
  <si>
    <t>EXTREMO</t>
  </si>
  <si>
    <t>MENSUAL</t>
  </si>
  <si>
    <t>12E</t>
  </si>
  <si>
    <t>CAPACITACIÓN Y FORMACIÓN</t>
  </si>
  <si>
    <t>MEDIO</t>
  </si>
  <si>
    <t xml:space="preserve">Capitán del área de capacitación </t>
  </si>
  <si>
    <t>COMUNICACIONES</t>
  </si>
  <si>
    <t>Comunicar información errónea e inoportuna a la comunidad sobre los programas, eventos, emergencias y  gestión de la  entidad a través de las redes sociales.</t>
  </si>
  <si>
    <t>6M</t>
  </si>
  <si>
    <t xml:space="preserve">• Solicitar y verificar la información  con el Capitán y Tenientes del área de operaciones que atendio la emergencia.
• Verificar la información de las decisiones administrativas con el jefe del área jurídica.
• Solicitar visto buena o aprobación al Director antes de publicar una noticia o nota publicitaria en redes sociales. </t>
  </si>
  <si>
    <t>Pantallazos a los correos institucionales.</t>
  </si>
  <si>
    <t>GESTION DEL TALENTO HUMANO</t>
  </si>
  <si>
    <t>CONTROL INTERNO</t>
  </si>
  <si>
    <t>15E</t>
  </si>
  <si>
    <t>GESTIÓN DOCUMENTAL</t>
  </si>
  <si>
    <t>Director administrativo y                 Control Interno</t>
  </si>
  <si>
    <t xml:space="preserve">TRIMESTRAL </t>
  </si>
  <si>
    <t>GESTIÓN RECURSOS FÍSICOS</t>
  </si>
  <si>
    <t>PROTECCIÓN DE DATOS PERSONALES</t>
  </si>
  <si>
    <t xml:space="preserve">Suministrar información personal a terceros fuera de los permitidos por la ley y sin autorizacion de su titular. </t>
  </si>
  <si>
    <t xml:space="preserve">Desconocimiento del funcionario y/o contratista de las disposiciones establecidas en la ley de protección de datos personales en cuanto al suministro de información a terceros. </t>
  </si>
  <si>
    <t>• Exposición del Titular a riesgos de exclusión social, o de seguridad, o cualquier otro perjuicio económico o social
• Sanciones disciplinarias para los funcionarios involucrados.
• Sanciones civiles y penales para los funcionarios y contratistas involucrados.</t>
  </si>
  <si>
    <t>• Realizar jornadas de actualización a  los funcionarios y contratistas sobre las disposiciones establecidas en la ley de protección de datos personales. 
• A solicitud del funcionario o contratista, la emisión de conceptos de viabilidad o restricción en el suminstro de información personal a terceros.</t>
  </si>
  <si>
    <t xml:space="preserve">• Relación de asistencia a las jornadas de actualización.
• Correos enviados al funcionario o contratista con el concepto de viabilidad o restricción en el suminstro de información personal a terceros.
</t>
  </si>
  <si>
    <t>SISTEMA DE GESTIÓN  (PROTECCIÓN DE DATOS)</t>
  </si>
  <si>
    <t>ATENCION AL CIUDADANO</t>
  </si>
  <si>
    <t>Incumplimiento de los términos establecidos para dar respuesta a las PQRS</t>
  </si>
  <si>
    <t>• Desconocimiento de los términos de establecidos por la ley y por la institución para dar respuesta a las PQRS.
• Desconocimento de la próximidad en el vencimiento de los términos.</t>
  </si>
  <si>
    <t>• Incremento en las quejas y los reclamos.
• Investigaciones administrativas y disciplinarias.</t>
  </si>
  <si>
    <t xml:space="preserve">• Realización de actividades de inducción y reinducción a funcionarios  contratistas en cuanto a la gestión de las PQRS ante el ciudadano y ante el software de PQRS usado por la entidad.
• Reporte semanal de alertas de las PQRS que se vencerán en la semana que inicia.                                                </t>
  </si>
  <si>
    <t>• Relación de asistencia a las jornadas de inducción y reinducción.
• Reportes semanales de las PQRS vencidas y próximas a vencer.</t>
  </si>
  <si>
    <t>GESTIÓN ADMINISTRATIVA Y FINANCIERA</t>
  </si>
  <si>
    <t>• Insolvencia económica para la entidad.
• Multas y sanciones
• Investigaciones disciplinarias</t>
  </si>
  <si>
    <t>Plan financiero</t>
  </si>
  <si>
    <t>Director Administrativo y Financiero</t>
  </si>
  <si>
    <t>Realizar seguimientos periodicos del Plan Anual de Adquisiciones (PAA).</t>
  </si>
  <si>
    <t>Informe seguimiento al Plan anual de adquisiones (PAA)</t>
  </si>
  <si>
    <t xml:space="preserve">Expedición incongruente de certificados de disponibilidad presupuestal y registros presupuestales  </t>
  </si>
  <si>
    <t>No concordancia entre el gasto y su finalidad.</t>
  </si>
  <si>
    <t>Incumplimiento a los principios presupuestales.</t>
  </si>
  <si>
    <t>Verificación de la correcta afectación del recurso, objeto, rubro y valor.</t>
  </si>
  <si>
    <t xml:space="preserve">Informe </t>
  </si>
  <si>
    <t>Profesional universitario de Presupuesto</t>
  </si>
  <si>
    <t>•Contabilización errónea.
•Datos no congruentes en la presentación en los estados financieros.</t>
  </si>
  <si>
    <t>20E</t>
  </si>
  <si>
    <t>•Implementación de la normatividad vigente.
•Realizar revisión de los registros al cierre mensual.</t>
  </si>
  <si>
    <t xml:space="preserve">Profesional universitario de Contabilidad </t>
  </si>
  <si>
    <t>TRIMESTRAL Y ANUAL</t>
  </si>
  <si>
    <t>TECNOLOGICAS DE LA INFORMACION</t>
  </si>
  <si>
    <t>Pérdida de la información en los servidores</t>
  </si>
  <si>
    <t>Manipulación de la información almacenada en los servidores</t>
  </si>
  <si>
    <t>• Reprocesos
•  Pérdidas económicas</t>
  </si>
  <si>
    <t>• Realizar periódicamente copias de seguridad 
• Mantener actualizados los sistemas operativos y antivirus</t>
  </si>
  <si>
    <t>Realizar Backup de la información.</t>
  </si>
  <si>
    <t xml:space="preserve">Director Administrativo y Financiero /
Equipo de apoyo </t>
  </si>
  <si>
    <t>Fallas en la Seguridad de la información</t>
  </si>
  <si>
    <t>• No aplicación de las Políticas de Seguridad de la información 
• Desconocimiento e incumplimiento de las políticas de Seguridad de la Información.</t>
  </si>
  <si>
    <t>Incumplimiento de principios de Disponibilidad, Integridad y  Confidencialidad</t>
  </si>
  <si>
    <t>• Consolidado en hoja Excel de la administración de las contraseñas.
• Publicación de las politicas pagina WEB
• Correo Electronico.</t>
  </si>
  <si>
    <t>GESTIÓN ESTRATÉGICA</t>
  </si>
  <si>
    <t>• Incumplimiento a los deberes misionales de la entidad.
• Sanciones administrativos, disciplinarias y/o fiscales.</t>
  </si>
  <si>
    <t xml:space="preserve">Director General </t>
  </si>
  <si>
    <t>GESTIÓN JURÍDICA Y CONTRACTUAL</t>
  </si>
  <si>
    <t>Incumplimiento a los principios, normas  y procedimientos establecidos para las diferentes modalidades de contratación</t>
  </si>
  <si>
    <t>Jefe Oficina Asesora Jurídica</t>
  </si>
  <si>
    <t>ANUAL</t>
  </si>
  <si>
    <t>Caducidad de las conciliaciones y medios de control tales como, (repetición, reparación directa, nulidad y restablecimiento del derecho, comtroversias contractuales entre otras).</t>
  </si>
  <si>
    <t>• Descoordinación entre áreas de acuerdo a la competencia o responsabilidad.
• Falta de coordinación y negligencia del personal
• Perjuicios patrimoniales</t>
  </si>
  <si>
    <t>• Seguimiento por parte del Jefe Jurídico
• Capacitación al personal (funcionarios y contratistas)
• Coordinación de las áreas responsables del trámite (respuesta)</t>
  </si>
  <si>
    <t>Respuestas y/o conceptos
jurídicos ajustados a
intereses de particulares o
terceros</t>
  </si>
  <si>
    <t>• Falta de seguimiento y control a las respuestas y conceptos jurídicos. 
• Personal sin ética profesional.
• Ofrecimiento dádivas a funcionarios y contratista del área jurídica.</t>
  </si>
  <si>
    <t>• Hallazgos administrativos, disciplinarios y penales
• Imagen desfavorable de la Entidad</t>
  </si>
  <si>
    <t xml:space="preserve">• Hacer seguimiento y control a las respuestas y conceptos jurídicos
• Dar terminacion al Contrato cuando se presente algún tipo de comportamiento o falta por parte del funcionario o contratista </t>
  </si>
  <si>
    <t>Incumplimiento de las normas propias de los procesos disciplinarios en sus principios rectores</t>
  </si>
  <si>
    <t xml:space="preserve">Falta de idoneidad de impericia dentro de la valoración del proceso. </t>
  </si>
  <si>
    <t>Nulidad de prescripciones, caducidades, a medios de control.</t>
  </si>
  <si>
    <t>Seguimiento pormenorizado que se le debe hacer a los procesos.</t>
  </si>
  <si>
    <t>Informe</t>
  </si>
  <si>
    <t>ANEXO 2: FORMATO PLAN ANTICORRUPCIÓN Y DE ATENCIÓN AL CIUDADANO</t>
  </si>
  <si>
    <t>NOMBRE DE LA ENTIDAD:</t>
  </si>
  <si>
    <t>DEPARTAMENTO:</t>
  </si>
  <si>
    <t>SANTANDER</t>
  </si>
  <si>
    <t>ORDEN:</t>
  </si>
  <si>
    <t>Descentralizado</t>
  </si>
  <si>
    <t>MUNICIPIO:</t>
  </si>
  <si>
    <t>BUCARAMANGA</t>
  </si>
  <si>
    <t xml:space="preserve">AÑO DE VIGENCIA: </t>
  </si>
  <si>
    <t>Plan Anticorrupción y de Atención al Ciudadano</t>
  </si>
  <si>
    <t>Componente 1: GESTIÓN DEL RIESGO DE CORRUPCIÓN</t>
  </si>
  <si>
    <t xml:space="preserve">Subcomponente/Procesos </t>
  </si>
  <si>
    <t xml:space="preserve">Actividades </t>
  </si>
  <si>
    <t xml:space="preserve">Meta o Producto </t>
  </si>
  <si>
    <t xml:space="preserve">Responsable </t>
  </si>
  <si>
    <t>Fecha Programada
dd/mm/aaaa</t>
  </si>
  <si>
    <t xml:space="preserve">META </t>
  </si>
  <si>
    <t>EJECUCION</t>
  </si>
  <si>
    <t>1. Política de Administración de Riesgos</t>
  </si>
  <si>
    <t xml:space="preserve">1.1. </t>
  </si>
  <si>
    <t>Capacitación nueva Guia V5 Administracion del Riesgo.</t>
  </si>
  <si>
    <t>Acta de Capacitación</t>
  </si>
  <si>
    <t>Dirección General
Direccion Administrativa</t>
  </si>
  <si>
    <t xml:space="preserve">1.2. </t>
  </si>
  <si>
    <t>Actualización Mapa de Riesgos Institucional Guia DAFP V5</t>
  </si>
  <si>
    <t>Documento Mapa de Riesgos Institucional Actualizado.</t>
  </si>
  <si>
    <t>Dirección General
Dirección Adminsitrativa
Líderes de proceso</t>
  </si>
  <si>
    <t>1.3.</t>
  </si>
  <si>
    <t>Revisión y/o actualización Politica de Administración de Riesgos.</t>
  </si>
  <si>
    <t>Acta de Comité del Sistema de Control Interno</t>
  </si>
  <si>
    <t>Dirección General
Dirección Aministrativa
Lideres de Proceso
Control Interno</t>
  </si>
  <si>
    <r>
      <rPr>
        <b/>
        <sz val="12"/>
        <rFont val="Arial"/>
        <family val="2"/>
      </rPr>
      <t>Subcomponente 2/Proceso 2</t>
    </r>
    <r>
      <rPr>
        <sz val="12"/>
        <rFont val="Arial"/>
        <family val="2"/>
      </rPr>
      <t xml:space="preserve">
Construcción del Mapa de Riesgos de Corrupción</t>
    </r>
  </si>
  <si>
    <t>2.1.</t>
  </si>
  <si>
    <t>Identificación de los procesos y riesgos</t>
  </si>
  <si>
    <t>Mapa de riesgos de corrupción</t>
  </si>
  <si>
    <t>Líderes de proceso</t>
  </si>
  <si>
    <t>2.2.</t>
  </si>
  <si>
    <t>Análisis y valoración de los riesgos</t>
  </si>
  <si>
    <t>Lideres de proceso</t>
  </si>
  <si>
    <t>2.3.</t>
  </si>
  <si>
    <t>Asignación de responsables y definición de fechas para monitoreo y revisión de la matriz de riesgos de corrupción</t>
  </si>
  <si>
    <t>2.4.</t>
  </si>
  <si>
    <t>Monitoreo y revisión de la matriz de riesgos de corrupción</t>
  </si>
  <si>
    <r>
      <rPr>
        <b/>
        <sz val="12"/>
        <rFont val="Arial"/>
        <family val="2"/>
      </rPr>
      <t>Subcomponente 3/Proceso 3</t>
    </r>
    <r>
      <rPr>
        <sz val="12"/>
        <rFont val="Arial"/>
        <family val="2"/>
      </rPr>
      <t xml:space="preserve">
Consulta y Divulgación</t>
    </r>
  </si>
  <si>
    <t>3.1.</t>
  </si>
  <si>
    <t>Publicar y divulgar el mapa de riesgos de corrupción definitivo en la web de la entidad</t>
  </si>
  <si>
    <t>Pantallazo de publicación en la web</t>
  </si>
  <si>
    <t>Telemática</t>
  </si>
  <si>
    <r>
      <rPr>
        <b/>
        <sz val="12"/>
        <rFont val="Arial"/>
        <family val="2"/>
      </rPr>
      <t>Subcomponente 4/Proceso 4</t>
    </r>
    <r>
      <rPr>
        <sz val="12"/>
        <rFont val="Arial"/>
        <family val="2"/>
      </rPr>
      <t xml:space="preserve">
Monitoreo y Revisión</t>
    </r>
  </si>
  <si>
    <t>4.1.</t>
  </si>
  <si>
    <t>Identificar riesgos de corrupción emergentes con cada líder de proceso y su equipo de trabajo</t>
  </si>
  <si>
    <t>Actas de reunión, listas de asistencia, mapa de riesgos de corrupción</t>
  </si>
  <si>
    <t>Lideres de proceso y Comité del Sistema de Control Interno</t>
  </si>
  <si>
    <t>4.2.</t>
  </si>
  <si>
    <t>Actualizar el mapa de riesgos de corrupción</t>
  </si>
  <si>
    <t>Mapa de riesgos actualizado</t>
  </si>
  <si>
    <t>4.3.</t>
  </si>
  <si>
    <t>Realizar seguimiento cuatrimestrall, al cumplimiento de las acciones propuestas; para la administración de los riesgos de corrupción.</t>
  </si>
  <si>
    <t xml:space="preserve">Reporte de cada seguimiento </t>
  </si>
  <si>
    <t>Lider de Cada Proceso</t>
  </si>
  <si>
    <r>
      <rPr>
        <b/>
        <sz val="12"/>
        <rFont val="Arial"/>
        <family val="2"/>
      </rPr>
      <t>Subcomponente 5/Proceso 5</t>
    </r>
    <r>
      <rPr>
        <sz val="12"/>
        <rFont val="Arial"/>
        <family val="2"/>
      </rPr>
      <t xml:space="preserve">
Seguimiento</t>
    </r>
  </si>
  <si>
    <t>5.1.</t>
  </si>
  <si>
    <t>Realizar monitoreo a la efectividad de los controles incorporados - Riesgos de corrupción</t>
  </si>
  <si>
    <t xml:space="preserve">Informe de seguimiento </t>
  </si>
  <si>
    <t>Oficina de Control Interno</t>
  </si>
  <si>
    <t>Página: 3 de 7</t>
  </si>
  <si>
    <t>ANEXO 3: FORMATO DE REACIONALIZACIÓN DE TRÁMITES</t>
  </si>
  <si>
    <t>Componente 2: Racionalización de Trámites</t>
  </si>
  <si>
    <t>Subcomponente</t>
  </si>
  <si>
    <r>
      <rPr>
        <b/>
        <sz val="12"/>
        <rFont val="Arial"/>
        <family val="2"/>
      </rPr>
      <t>Subcomponente 1</t>
    </r>
    <r>
      <rPr>
        <sz val="12"/>
        <rFont val="Arial"/>
        <family val="2"/>
      </rPr>
      <t xml:space="preserve">
Támites de la Entidad</t>
    </r>
  </si>
  <si>
    <t>1.1.</t>
  </si>
  <si>
    <t>Identificación de los Tramites y Servicios nuevos que surgan de acuerdo a los servicios que presta Bomberos de Bucaramanga.</t>
  </si>
  <si>
    <t>Acta de Reunión</t>
  </si>
  <si>
    <t xml:space="preserve">Director General / Directora  Administrativa y Financiera </t>
  </si>
  <si>
    <t>1.2.</t>
  </si>
  <si>
    <t>Publicar los tramites y servicios nuevos en la pagina web de Bomberos de Bucaramanga</t>
  </si>
  <si>
    <t>Revisar que los trámites cumplan con los lineamientos y criterios fijados por la Política  de Racionalización de Trámites y demás normas que regulen la materia, teniendo en cuenta la ley 2052 de 2020</t>
  </si>
  <si>
    <t>Acta de Reunión y Documento establecido</t>
  </si>
  <si>
    <t>Capitán del Trámite / Director General / Director Administrativo y Financiero / Temática / Calidad</t>
  </si>
  <si>
    <t>Página: 4 de 7</t>
  </si>
  <si>
    <t>ANEXO 4: FORMATO PLAN ANTICORRUPCIÓN Y DE ATENCIÓN AL CIUDADANO</t>
  </si>
  <si>
    <t>Componente 3: Rendición de Cuentas</t>
  </si>
  <si>
    <r>
      <rPr>
        <b/>
        <sz val="12"/>
        <rFont val="Arial"/>
        <family val="2"/>
      </rPr>
      <t>Subcomponente 1</t>
    </r>
    <r>
      <rPr>
        <sz val="12"/>
        <rFont val="Arial"/>
        <family val="2"/>
      </rPr>
      <t xml:space="preserve">
Información de Calidad y en Lenguaje Comprensible</t>
    </r>
  </si>
  <si>
    <t>Elaboración del diagnóstico y estrategia de rendición de cuentas.</t>
  </si>
  <si>
    <t>Publicación en página web</t>
  </si>
  <si>
    <t>Director General /  Directora Administrativa y Financiera / Comunicaciones</t>
  </si>
  <si>
    <t>Publicación de los informes de gestión requeridos por el Concejo Municipal.</t>
  </si>
  <si>
    <t>Director General / Temática</t>
  </si>
  <si>
    <t>Directora Administrativa y Financiera / Temática</t>
  </si>
  <si>
    <t>1.4.</t>
  </si>
  <si>
    <t>Publicación de la apertura de los procesos contractuales (licitaciones, selección abreviada, subasta y concurso de méritos) en la página web de Bomberos de Bucaramanga y del SIA y SECOP.</t>
  </si>
  <si>
    <t>7 días hábiles siguientes a la expedición de los actos de proceso contractual, de acuerdo a la ley 1150 de 2007 y Decreto 1082 de 2015</t>
  </si>
  <si>
    <t>Permanente</t>
  </si>
  <si>
    <t>1.5.</t>
  </si>
  <si>
    <t>Elaboración y publicación del informe general de la situación financiera de la entidad.</t>
  </si>
  <si>
    <t>Directora Administrativa y Financiera / Profesional Universitario Contabilidad</t>
  </si>
  <si>
    <t>1.6.</t>
  </si>
  <si>
    <t>Elaboración informe de contratación</t>
  </si>
  <si>
    <r>
      <rPr>
        <b/>
        <sz val="12"/>
        <rFont val="Arial"/>
        <family val="2"/>
      </rPr>
      <t>Subcomponente 2</t>
    </r>
    <r>
      <rPr>
        <sz val="12"/>
        <rFont val="Arial"/>
        <family val="2"/>
      </rPr>
      <t xml:space="preserve">
Dialogo de Doble Vía con la Ciudadanía y sus Organizaciones</t>
    </r>
  </si>
  <si>
    <t>Invitar a la ciudadanía en general, veedurías y grupos de interes beneficiarios de los servicios, con el fin de dar a conocer la gestión de los procesos de la entidad</t>
  </si>
  <si>
    <t>Publicación de la invitación a través de la página web</t>
  </si>
  <si>
    <t>Director General / Telematica / Comunicaciones</t>
  </si>
  <si>
    <t>Atención por página web, servicio de chat y/o correo electronico, para la interacción y orientación a los ciudadanos.</t>
  </si>
  <si>
    <t>Interacción con la ciudadanía a través de correo electronico y página web</t>
  </si>
  <si>
    <t>Director General / 
Telematica / Comunicaciones</t>
  </si>
  <si>
    <t>Diseñar la estrategia de rendicion de cuentas dirigida a la ciudadania, según el manual unico de rendición de cuentas a la ciudadania, teniendo en cuenta los ODS.</t>
  </si>
  <si>
    <t xml:space="preserve">Estrategía diseñada </t>
  </si>
  <si>
    <t>Director General / Directora Administrativa y Financiera / Telematica y Comunicaciones</t>
  </si>
  <si>
    <t>Diseñar una estrategía de comunicaciones que impacte en la convocatoria de los grupos de interés</t>
  </si>
  <si>
    <t>Realizar caracterización de ciudadanos, usuarios o grupos de interés atendiddos</t>
  </si>
  <si>
    <t>caracterización diseñada</t>
  </si>
  <si>
    <t>Director General / Directora Administrativa y Financiera / Telematica, Comunicaciones y equipo de apoyo</t>
  </si>
  <si>
    <t>Elaborar bases de datos de ciudadanos, usuarios o grupos de interés para el desarrollo de rendición de cuentas</t>
  </si>
  <si>
    <t>Base de datos diseñada</t>
  </si>
  <si>
    <r>
      <rPr>
        <b/>
        <sz val="12"/>
        <rFont val="Arial"/>
        <family val="2"/>
      </rPr>
      <t>Subcomponente 3</t>
    </r>
    <r>
      <rPr>
        <sz val="12"/>
        <rFont val="Arial"/>
        <family val="2"/>
      </rPr>
      <t xml:space="preserve">
Incentivos para Motivar la Cultura de la Rendición y Petición de Cuentas</t>
    </r>
  </si>
  <si>
    <t>Formular los incentivos para el proceso de rendición de cuentas</t>
  </si>
  <si>
    <t>Capacitación a los funcionarios de la entidad y a la ciudadania</t>
  </si>
  <si>
    <t>Director General / Directora Administrativa y Financiera</t>
  </si>
  <si>
    <t>3.2.</t>
  </si>
  <si>
    <t xml:space="preserve">Diseñar y ejecutar campaña para motivar y fortalecer la cultura de rendición de cuentas
</t>
  </si>
  <si>
    <t>Registros de la organización y ejecución de la campaña</t>
  </si>
  <si>
    <t>Director General / Directora Administrativa y Financiera / Telemática / Comunicaciones</t>
  </si>
  <si>
    <r>
      <rPr>
        <b/>
        <sz val="12"/>
        <rFont val="Arial"/>
        <family val="2"/>
      </rPr>
      <t>Subcomponente 4</t>
    </r>
    <r>
      <rPr>
        <sz val="12"/>
        <rFont val="Arial"/>
        <family val="2"/>
      </rPr>
      <t xml:space="preserve">
Evaluación y Retroalimentación a la Gestión Institucional</t>
    </r>
  </si>
  <si>
    <t>Realizar reuniones para evaluar la estrategia de Rendición de Cuentas y definir acciones de mejora</t>
  </si>
  <si>
    <t>Actas de rendición de cuentas e informe de rendición de cuenta</t>
  </si>
  <si>
    <t>Oficina de control interno</t>
  </si>
  <si>
    <t>15 días hábiles despues de haberse realizado la rendición de cuentas</t>
  </si>
  <si>
    <t>Página: 5 de 7</t>
  </si>
  <si>
    <t>ANEXO 5: FORMATO PLAN ANTICORRUPCIÓN Y DE ATENCIÓN AL CIUDADANO</t>
  </si>
  <si>
    <t>Componente 4: Mecanismos para Mejorar la Atención al Ciudadano</t>
  </si>
  <si>
    <r>
      <rPr>
        <b/>
        <sz val="12"/>
        <rFont val="Arial"/>
        <family val="2"/>
      </rPr>
      <t>Subcomponente 1</t>
    </r>
    <r>
      <rPr>
        <sz val="12"/>
        <rFont val="Arial"/>
        <family val="2"/>
      </rPr>
      <t>:
Estructura Administrativa y Direccionamiento Estrategico</t>
    </r>
  </si>
  <si>
    <t>Dirección General / Profesional de Apoyo en Atención al Ciudadano</t>
  </si>
  <si>
    <r>
      <rPr>
        <b/>
        <sz val="12"/>
        <rFont val="Arial"/>
        <family val="2"/>
      </rPr>
      <t>Subcomponente 2</t>
    </r>
    <r>
      <rPr>
        <sz val="12"/>
        <rFont val="Arial"/>
        <family val="2"/>
      </rPr>
      <t xml:space="preserve">
Fortalecimiento de los Canales de Atención</t>
    </r>
  </si>
  <si>
    <t>Implementar un protocolo de atención  al ciudadano en la Ventanilla Única.</t>
  </si>
  <si>
    <t>Protocolo de atención  al ciudadano en la Ventanilla Única.</t>
  </si>
  <si>
    <t>Profesional de Apoyo en Atención al Ciudadano</t>
  </si>
  <si>
    <t>Trimestral</t>
  </si>
  <si>
    <r>
      <rPr>
        <b/>
        <sz val="12"/>
        <rFont val="Arial"/>
        <family val="2"/>
      </rPr>
      <t>Subcomponente 3</t>
    </r>
    <r>
      <rPr>
        <sz val="12"/>
        <rFont val="Arial"/>
        <family val="2"/>
      </rPr>
      <t xml:space="preserve">
Talento Humano</t>
    </r>
  </si>
  <si>
    <t>Evidencias de las jornadas de inducción y/o reinducción</t>
  </si>
  <si>
    <t>3.2</t>
  </si>
  <si>
    <t>Fortalecer las competencias de la persona que atiende la Ventanilla Única de la entidad en el tema de la atención al público.</t>
  </si>
  <si>
    <t>Evidencias de las jornadas de capacitación</t>
  </si>
  <si>
    <t>Profesional de Apoyo en Atención al Ciudadano / Personal de apoyo en la Ventanilla Única</t>
  </si>
  <si>
    <r>
      <rPr>
        <b/>
        <sz val="12"/>
        <rFont val="Arial"/>
        <family val="2"/>
      </rPr>
      <t>Subcomponente 4</t>
    </r>
    <r>
      <rPr>
        <sz val="12"/>
        <rFont val="Arial"/>
        <family val="2"/>
      </rPr>
      <t xml:space="preserve">
Normativo y Procedimental</t>
    </r>
  </si>
  <si>
    <t>Actualización del Manual de Atención al Ciudadano</t>
  </si>
  <si>
    <t>Versión actualizada del Manual de Atención al Ciudadano</t>
  </si>
  <si>
    <r>
      <rPr>
        <b/>
        <sz val="12"/>
        <rFont val="Arial"/>
        <family val="2"/>
      </rPr>
      <t>Subcomponente 5</t>
    </r>
    <r>
      <rPr>
        <sz val="12"/>
        <rFont val="Arial"/>
        <family val="2"/>
      </rPr>
      <t xml:space="preserve">
Relacionamiento con el Ciudadano</t>
    </r>
  </si>
  <si>
    <t xml:space="preserve">Realizar una medicion de la percepción de los ciudadanos respecto a los servicios misionales recibidos. </t>
  </si>
  <si>
    <t>Informe de los resultados de la medición</t>
  </si>
  <si>
    <t>Página: 6 de 7</t>
  </si>
  <si>
    <t>Componente 5: Mecanismos para la Transparencia y Acceso a la Información</t>
  </si>
  <si>
    <r>
      <rPr>
        <b/>
        <sz val="12"/>
        <rFont val="Arial"/>
        <family val="2"/>
      </rPr>
      <t>Subcomponente 1</t>
    </r>
    <r>
      <rPr>
        <sz val="12"/>
        <rFont val="Arial"/>
        <family val="2"/>
      </rPr>
      <t xml:space="preserve">
Lineamientos de Transparencia Activa</t>
    </r>
  </si>
  <si>
    <t>Publicación de la información de conformidad con la Resolución 1519 de 2020</t>
  </si>
  <si>
    <t>Información públicada con los requisitos exigidos en la Res. 1519 de 2020 y Matriz ITA</t>
  </si>
  <si>
    <t>Dependencias generadoras de información / Profesional de apoyo en Atención al Ciudadano / Telemática</t>
  </si>
  <si>
    <t>Cada vez que se requiera</t>
  </si>
  <si>
    <r>
      <rPr>
        <b/>
        <sz val="12"/>
        <rFont val="Arial"/>
        <family val="2"/>
      </rPr>
      <t>Subcomponente 2</t>
    </r>
    <r>
      <rPr>
        <sz val="12"/>
        <rFont val="Arial"/>
        <family val="2"/>
      </rPr>
      <t xml:space="preserve">
Lineamientos de Transparencia Pasiva</t>
    </r>
  </si>
  <si>
    <t>Emisión semanal de alertas de PQRS sin responder o próximas a vencerse.</t>
  </si>
  <si>
    <t>Correo electrónico enviado a cada dependencia comprometida</t>
  </si>
  <si>
    <t>Semanal</t>
  </si>
  <si>
    <t>Elaboración de un informe mensual con el resultado de la gestión de las PQRS por dependencia</t>
  </si>
  <si>
    <t>Informe mensual de la gestión de las PQRS</t>
  </si>
  <si>
    <t>Mensual</t>
  </si>
  <si>
    <r>
      <rPr>
        <b/>
        <sz val="12"/>
        <rFont val="Arial"/>
        <family val="2"/>
      </rPr>
      <t>Subcomponente 3</t>
    </r>
    <r>
      <rPr>
        <sz val="12"/>
        <rFont val="Arial"/>
        <family val="2"/>
      </rPr>
      <t xml:space="preserve">
Elaboración de los Instrumentos de Gestión de la Información</t>
    </r>
  </si>
  <si>
    <t>Información publicada en el enlace “Transparencia y acceso
a información pública” para el 2023</t>
  </si>
  <si>
    <t>Profesional de apoyo en Atención al Ciudadano / Telemática</t>
  </si>
  <si>
    <r>
      <rPr>
        <b/>
        <sz val="12"/>
        <rFont val="Arial"/>
        <family val="2"/>
      </rPr>
      <t>Subcomponente 4</t>
    </r>
    <r>
      <rPr>
        <sz val="12"/>
        <rFont val="Arial"/>
        <family val="2"/>
      </rPr>
      <t xml:space="preserve">
Criterio Diferencial de Accesibilidad</t>
    </r>
  </si>
  <si>
    <t>Publicación de la información de conformidad con el anexo 1 de la Resolución 1519 de 2020</t>
  </si>
  <si>
    <t>Información públicada con los criterios de accesibilidad requeridos</t>
  </si>
  <si>
    <r>
      <rPr>
        <b/>
        <sz val="12"/>
        <rFont val="Arial"/>
        <family val="2"/>
      </rPr>
      <t>Subcomponente 5</t>
    </r>
    <r>
      <rPr>
        <sz val="12"/>
        <rFont val="Arial"/>
        <family val="2"/>
      </rPr>
      <t xml:space="preserve">
Monitoreo del Acceso a la Información Pública</t>
    </r>
  </si>
  <si>
    <t>Elaboración de informes trimestrales con: 
1. El número de solicitudes recibidas.
2. El número de solicitudes que fueron trasladadas por competencia.
3. El tiempo de respuesta a cada solicitud.
4. El número de solicitudes en las que se negó el acceso a la información.</t>
  </si>
  <si>
    <t>Informe trimestral de solicitudes de acceso a la información, quejas y reclamos</t>
  </si>
  <si>
    <t>Atención al Ciudadano / Todas las dependencias que generan respuestas a las PQRS</t>
  </si>
  <si>
    <t>Página: 7 de 7</t>
  </si>
  <si>
    <t>ANEXO 7: FORMATO PLAN ANTICORRUPCIÓN Y DE ATENCIÓN AL CIUDADANO</t>
  </si>
  <si>
    <t>Componente 6: Código de Integridad</t>
  </si>
  <si>
    <r>
      <rPr>
        <b/>
        <sz val="12"/>
        <rFont val="Arial"/>
        <family val="2"/>
      </rPr>
      <t>Subcomponente 1</t>
    </r>
    <r>
      <rPr>
        <sz val="12"/>
        <rFont val="Arial"/>
        <family val="2"/>
      </rPr>
      <t xml:space="preserve">
Actuerdos, compromisos y protocolos</t>
    </r>
  </si>
  <si>
    <t>Revisión del Código de Integridad</t>
  </si>
  <si>
    <t>Código de integridad actualizado</t>
  </si>
  <si>
    <t>Dirección Administrativa y Financiera</t>
  </si>
  <si>
    <t xml:space="preserve">Sensibilización </t>
  </si>
  <si>
    <t>Control de asistencia</t>
  </si>
  <si>
    <t>Evaluación</t>
  </si>
  <si>
    <t>Aplicación de cuestionario</t>
  </si>
  <si>
    <t>Dirección Administrativa y Financiera / Telemática</t>
  </si>
  <si>
    <t>Manejo inadecuado del resultado de las auditorías</t>
  </si>
  <si>
    <t xml:space="preserve"> Jefe de Oficina de  Control Interno </t>
  </si>
  <si>
    <t>Cada vez que ingrese un auditor al proceso de Control Interno de Gestión de Bomberos de Bucaramanga  se le realizará inducción</t>
  </si>
  <si>
    <t>Fecha Aprobación: XXXXXXX</t>
  </si>
  <si>
    <t>Fecha Aprobación: XXXXXX</t>
  </si>
  <si>
    <t>Fecha Aprobación: XXXXX</t>
  </si>
  <si>
    <t xml:space="preserve">• Pérdida de documentación.
•Investigaciones   Disciplinarias, Fiscales y Penales.
• Fondos acumulados en los archivos de gestión de la entidad.
• Espacio no apropiado para la custodia del archivo  de gestión y el Archivo central </t>
  </si>
  <si>
    <t>Ocultamiento, pérdida, acumulacion  o retencion indebida de la documentacion producida  en la entidad.</t>
  </si>
  <si>
    <t xml:space="preserve">Uso indebido de los inventarios de la entidad por parte de los funcionarios de Bomberos de Bucaramanga </t>
  </si>
  <si>
    <t xml:space="preserve">Que el personal interno, cobre por  los servicios a nombre de la institución pero que el dinero no ingrese a la entidad 
</t>
  </si>
  <si>
    <t xml:space="preserve">Robo de la base de datos de los estableciemintos comerciales industriales interesados en los servicios de capacitacion </t>
  </si>
  <si>
    <t xml:space="preserve">Solicitud de Servicio Soporte Tecnologica a las Aréas  </t>
  </si>
  <si>
    <t>Capitán de operaciones y Tenientes, o quienes hagan sus veces.</t>
  </si>
  <si>
    <t>Registrar erróneamente los hechos contables de la entidad</t>
  </si>
  <si>
    <t>16A</t>
  </si>
  <si>
    <t>6B</t>
  </si>
  <si>
    <t>BAJO</t>
  </si>
  <si>
    <t>8M</t>
  </si>
  <si>
    <t>12M</t>
  </si>
  <si>
    <t>15A</t>
  </si>
  <si>
    <t>9M</t>
  </si>
  <si>
    <t>10M</t>
  </si>
  <si>
    <t>Pérdidas y uso indebido de elementos, equipos y maquinarias propias del area de operaciones requeridas para la atencion de emergencias.</t>
  </si>
  <si>
    <t xml:space="preserve">• Pérdidas económicas
                                                                                                  • Investigaciones  administrativas, disciplinarias,  fiscales y penales </t>
  </si>
  <si>
    <t xml:space="preserve">•Inspeccionar los equipos y herramientas de cada vehiculo antes y después de atender la emergencia 
•Realizar inventarios del area de operaciones </t>
  </si>
  <si>
    <t xml:space="preserve">•Realizacion de inventarios
•Seguimiento al cumplimiento del Regimen Interno
•Reporte de la pérdida oportunamente a la Aseguradura y a la Oficina de Control Disciplinaria.               </t>
  </si>
  <si>
    <t xml:space="preserve">Que el personal interno cobre por  los servicios a nombre de la institución, pero que el dinero no ingrese en la contabilidad de la entidad </t>
  </si>
  <si>
    <t>Informe de inspecciones
(mensual)</t>
  </si>
  <si>
    <t>Capitán del área de prevención y seguridad</t>
  </si>
  <si>
    <t xml:space="preserve">•Multiplicidad de usurios con acceso a la base de datos de los establecimientos comerciales e industriales interesados en el servicio </t>
  </si>
  <si>
    <t xml:space="preserve">•Limitar el ingreso de usuarios a la base de datos
•El funcionario responsable de  la informacion debe custodiar a través de una clave la base de datos en  excel,  para proteger la información se puede apoyar por el lider del proceso de tecnologias de la informacion  </t>
  </si>
  <si>
    <t>• Desconocimiento del personal interno sobre las conscuencias legales y diciplinarias que genera incurrir en esta practica.</t>
  </si>
  <si>
    <t>• Desconocimiento  del personal interno de la entidad, sobre las conscuencias legales y diciplinarias que genera incurrir en esta práctica.</t>
  </si>
  <si>
    <t>Jefe Oficina Asesora Jurídica
Direccion General                     
Jefe de Operaciones</t>
  </si>
  <si>
    <t>• Desconocimiento  del personal interno sobre las conscuencias legales y diciplinarias que genera incurrir en esta práctica.</t>
  </si>
  <si>
    <t>Investigaciones administrativas, disciplinarias, fiscales y penañes</t>
  </si>
  <si>
    <t>• Verificación de la liquidación antes de realizar el pago
• Actualización periodica del software.
• Integración de los procesos para las novedades a la hora de liquidar la nómina. 
• Revision antes de liquidar cualquier emolumento del Manual de Nomina</t>
  </si>
  <si>
    <t>• Causación de la nómina.
• Archivo 
• Planilla de registro de horario y novedades del personal operativo.
• Manual de Nomina</t>
  </si>
  <si>
    <t xml:space="preserve">Pérdida de información de Historias Laborales activas e inactivas </t>
  </si>
  <si>
    <t>• Descoocimiento del personal interno sobre las conscuencias admistrativas, diciplinarias, fiscales y penales que genera incurrir en esta práctica.</t>
  </si>
  <si>
    <t xml:space="preserve">• Inconsistencias en la información del personal.
• Investigaciones administrativas y disciplinarias. </t>
  </si>
  <si>
    <t>•  Secretaria Administrativa   
• Director Administrativo y Financiero</t>
  </si>
  <si>
    <t>• Descoocimiento del personal interno sobre las conscuencias legales y diciplinarias que genera incurrir en esta práctica.</t>
  </si>
  <si>
    <t>•Incumplimiento al Código de Etica del Auditor Interno y estatuto de Auditoría Interna en Bomberos de Bucaramanga.
•Informes de Auditoría que no comunican las observaciones y recomendaciones a un mejoramiento continuo de la entidad.</t>
  </si>
  <si>
    <t>• Comunicación oficial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Correo Electrónico Institucional</t>
  </si>
  <si>
    <t xml:space="preserve">• Incumplimiento de lineamientos estipulados por el Archivo General de la Nación según la Ley 594 de 2000  y demas normatividad vigente. 
•No aplicación de  las Tablas de Retención Documental, Tablas de Valoracion Documental y demás instumentos archivisticos  en todos los procesos de gestion documental en la entidad </t>
  </si>
  <si>
    <t xml:space="preserve">• Capacitacion al personal de la entidad en el manejo  de las TRD Y TVD y demas instrumentos archivisticos  en todas las dependecias.  
• Aplicación de las TRD y TVD y demas instrumentos archivisticos  en todas las dependecias de la entidad.
• Retroalimentación  archivística y de la gestion documental al personal de la entidad                            </t>
  </si>
  <si>
    <t>• Actas Capacitación funcionarios y contratistas de la  entidad en los diferentes procesos de la gestión documental</t>
  </si>
  <si>
    <t xml:space="preserve">• Detrimento y daño fiscal para la entidad
•Investigaciones   Disciplinarias, Fiscales y Penales. </t>
  </si>
  <si>
    <t xml:space="preserve">• Cada dependencia deberá  informar las novedades presentadas en los inventarios.
• Realizar una revision periodica de los inventarios  
              </t>
  </si>
  <si>
    <t>• Reporte y denuncio por perdida o  hurto del bienes
• Inventarios resumidos por servidor público</t>
  </si>
  <si>
    <t xml:space="preserve">
CUANDO APLIQUE 
</t>
  </si>
  <si>
    <t xml:space="preserve">Técnico Administrativo  
Almacén General       </t>
  </si>
  <si>
    <t>Oficial de Protección de Datos Personales 
Profesional de Apoyo en Hábeas Data</t>
  </si>
  <si>
    <t>Director Administrativo y Financiero
Profesional de Apoyo en Atención al Ciudadano</t>
  </si>
  <si>
    <t>Incumplimiento al Plan Financiero como instrumento de planeación para la programación de los pagos y distribución de los recursos</t>
  </si>
  <si>
    <t>• Omisión de pagos
• Falta de personal en el cargo de Tesorero y responsable de talento humano.</t>
  </si>
  <si>
    <t>• Hacer verificación al cumplimiento del plan financiero. 
• Identificar otros ingresos que le permitan ser autosostenibles a la entidad.</t>
  </si>
  <si>
    <t>Inadecuada planificación de las necesidades, bienes, servicios y obras que requiera la entidad 
(Plan Anual de Adquisiciones PAA).</t>
  </si>
  <si>
    <t>• Las necesidades no son acordes a las actividades de la entidad.
• No se realiza seguimiento al plan de acuerdo a las adquisiciones que se realicen. 
• No se evalua el PAA</t>
  </si>
  <si>
    <t>• Retrasos en procesos de contratación,  licitaciones             
• Modificaciones al PAA</t>
  </si>
  <si>
    <t>Las cifras registradas en el sistema de información contable no refleja lo establecido en el régimen de contabilidad pública, según NICSP</t>
  </si>
  <si>
    <t xml:space="preserve">Balance de prueba y auxiliares </t>
  </si>
  <si>
    <t>• Administración de usuarios y contraseñas.
• Políticas de Seguridad
• Socialización por correo electronico en temas de seguridad de la información</t>
  </si>
  <si>
    <t xml:space="preserve">Director Administrativo y Financiero
Equipo de apoyo </t>
  </si>
  <si>
    <t xml:space="preserve">Incumplimiento a las metas, políticas  y objetivos institucionales 
(Planes Institucionales) </t>
  </si>
  <si>
    <t xml:space="preserve">• Incapacidad financiera por menos recaudo al presupuestado en las fuentes de financiación de la entidad.
• Falta de planeación en la ejecución de los recursos. </t>
  </si>
  <si>
    <t>• Monitoreo realizado por parte de la unidad gestora de cada uno de los planes que hacen parte del plan insitucional. 
• Seguimiento por parte del área de control interno a los planes institucionales.</t>
  </si>
  <si>
    <t>Informe de Gestión 
PE-GE-FR-008</t>
  </si>
  <si>
    <t xml:space="preserve">CUATRIMESTRAL (Monitoreo)
 SEMESTRAL (Seguimiento)                           </t>
  </si>
  <si>
    <t>• Falta de idóneidad, imperícia dentro de la valoración del proceso.
• Observaciones presentados en los procesos contractuales. 
• Falta de publiaccion oprtuna de ls documentos contractuales</t>
  </si>
  <si>
    <t>• Declaratoria de procesos desiertos o posibles controversias en la contratación.
• Hallazgos disciplinarios, administrativos, penales y fiscales.</t>
  </si>
  <si>
    <t>• Resolver las observaciones presentadas a los pliegos.
• Valoracion desde  la etapa pre-contractual, en coordinación con las áreas  y bajo el principio de planeacion la modalidad de contratacion. 
• Capacitacion en publicacion de SECOP II y SIA OBSERVA</t>
  </si>
  <si>
    <t>• Links de respuestas a observaciones del secop II
• Links de los estudios previos publcados en el secop II
•soportes de capacitacion</t>
  </si>
  <si>
    <t>• Daños patrimoniales y jurídicos a la institución.
• Pérdida de procesos judiciales</t>
  </si>
  <si>
    <t>• Soporte del seguimiento mensual de revision de procesos judiciales      
• Soporte capacitacion          
•Actas de comité de conciliacio y defensa judicial de las mesas de prevencion del daño antijuridico</t>
  </si>
  <si>
    <t>• Actas de comité de conciliacion de las mesas de prevencion del daño antijuriidco donde se llevan a estudio los conceptos de los diferentes funcionarios y profesionales del derecho.</t>
  </si>
  <si>
    <t xml:space="preserve">VALORACION </t>
  </si>
  <si>
    <t xml:space="preserve">PROBABILIDAD </t>
  </si>
  <si>
    <t xml:space="preserve">IMPACTO </t>
  </si>
  <si>
    <t xml:space="preserve">CALIFICACION </t>
  </si>
  <si>
    <t xml:space="preserve">ZONA DE VALORACION </t>
  </si>
  <si>
    <t xml:space="preserve">BAJA </t>
  </si>
  <si>
    <t xml:space="preserve">MEDIO </t>
  </si>
  <si>
    <t xml:space="preserve">ALTO </t>
  </si>
  <si>
    <t xml:space="preserve">EXTREMO </t>
  </si>
  <si>
    <t xml:space="preserve">RANGOS </t>
  </si>
  <si>
    <t>1--  6</t>
  </si>
  <si>
    <t>7--  12</t>
  </si>
  <si>
    <t>13--  18</t>
  </si>
  <si>
    <t>• Manejo inadecuado por parte de los funcionarios responsable de los inventarios 
•  Falta de control adecuados de los inventarios.
• Ausencia de la Verificacion periodica de los inventario. 
•Incumplimiento con el protocolos del manejo de los bienes, muebles inmuebles según la normativa vigente</t>
  </si>
  <si>
    <t>Fecha Aprobación: 30/01/2023</t>
  </si>
  <si>
    <t>19--  25</t>
  </si>
  <si>
    <t>C=P*I</t>
  </si>
  <si>
    <t>Publicar el Plan Anual de Adquisición vigencia 2024 y sus respectivas modificaciones.</t>
  </si>
  <si>
    <t>Publicación en la página web de la siguiente información versión 2024: 
• El Registro o inventario de activos de Información.
• El Esquema de publicación de información.
• El Índice de Información Clasificada y Reservada.</t>
  </si>
  <si>
    <t>Presentar inconsistencias en la liquidación de los emolumentos.</t>
  </si>
  <si>
    <t>• No darle cumplimiento al regimen interno respecto a la custodias de las HEAS                               •Robos de equipos y elementos durante la atencion de la emergencia.                     
•Uso indebido de las HEAS</t>
  </si>
  <si>
    <t xml:space="preserve">• Desconocimiento del personal interno sobre las conscuencias administativas, fiscales diciplinarias y penales que genera incurrir en esta práctica indebida
</t>
  </si>
  <si>
    <t>•Disminucion de ingresos por la prestacion del servicios de capacitacion</t>
  </si>
  <si>
    <t xml:space="preserve">Capital jefe del Area </t>
  </si>
  <si>
    <t>• Incorporar y archivar de manera inmediata los documentos que acrediten las situaciones administrativas de los funcionarios</t>
  </si>
  <si>
    <t>Formato control de préstamo de documentos
• Formato de actualizacion de Historia Laboral</t>
  </si>
  <si>
    <t xml:space="preserve">•El Jefe de Oficina de Control Interno realizará inducción cada vez que se ingrese un auditor a la entidad Bomberos de Bucaramanga y entregará el código de ética del auditor Interno y estatuto de Auditoría Interna en Bomberos de Bucaramanga, con la finalidad de concientizar los principios y valores internos que como auditor debe cumplir, infromación que se enviará por correo electrónico Institucional.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</si>
  <si>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30/02/2025</t>
  </si>
  <si>
    <t>10/01/2025
10/04/2025
10/07/2025
10/10/2025</t>
  </si>
  <si>
    <t xml:space="preserve">30/03/2025
</t>
  </si>
  <si>
    <t>Realización de actividades de inducción y reinducción a funcionarios y contratistas que apoyan las respuestas de PQRS, en cuanto a la gestión de las PQRS ante el ciudadano y ante el software de PQRS usado por la entidad.</t>
  </si>
  <si>
    <t>Anual</t>
  </si>
  <si>
    <t>Informe a la dirección general de las quejas presentadas debido a una mala atención en ventanilla única</t>
  </si>
  <si>
    <t>Cuando se presente</t>
  </si>
  <si>
    <t>AÑO DE VIGENCIA: 2025</t>
  </si>
  <si>
    <t>Versión: 2.0</t>
  </si>
  <si>
    <t xml:space="preserve">ANEXO 1. MAPA DE RIESGOS DE CORRUPCIÓN_PAAC 2026
BOMBEROS DE BUCARAMANGA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</si>
</sst>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[$-F800]dddd\,\ mmmm\ dd\,\ yyyy"/>
  </numFmts>
  <fonts count="38" x14ac:knownFonts="1">
    <font>
      <sz val="11"/>
      <name val="Calibri"/>
    </font>
    <font>
      <sz val="11"/>
      <name val="Calibri"/>
      <family val="2"/>
    </font>
    <font>
      <sz val="18"/>
      <name val="Calibri"/>
      <family val="2"/>
    </font>
    <font>
      <b/>
      <sz val="18"/>
      <name val="Calibri"/>
      <family val="2"/>
    </font>
    <font>
      <sz val="14"/>
      <name val="Calibri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6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b/>
      <sz val="14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rgb="FFF2F2F2"/>
      <name val="Arial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b/>
      <sz val="13"/>
      <name val="Arial"/>
      <family val="2"/>
    </font>
    <font>
      <sz val="12"/>
      <name val="Arial"/>
      <family val="2"/>
    </font>
    <font>
      <b/>
      <sz val="16"/>
      <color rgb="FFFF0000"/>
      <name val="Calibri"/>
      <family val="2"/>
    </font>
    <font>
      <b/>
      <sz val="18"/>
      <name val="Arial"/>
      <family val="2"/>
    </font>
    <font>
      <sz val="18"/>
      <name val="Calibri"/>
      <family val="2"/>
    </font>
    <font>
      <b/>
      <sz val="15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8"/>
      <name val="Calibri"/>
      <family val="2"/>
    </font>
    <font>
      <b/>
      <sz val="12"/>
      <color rgb="FFF2F2F2"/>
      <name val="Arial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FDF9F"/>
        <bgColor rgb="FFFFDF9F"/>
      </patternFill>
    </fill>
    <fill>
      <patternFill patternType="solid">
        <fgColor rgb="FFFFC000"/>
        <bgColor rgb="FFFFC000"/>
      </patternFill>
    </fill>
    <fill>
      <patternFill patternType="solid">
        <fgColor rgb="FFF2DBDB"/>
        <bgColor rgb="FFF2DBDB"/>
      </patternFill>
    </fill>
    <fill>
      <patternFill patternType="solid">
        <fgColor rgb="FFFDE9D9"/>
        <bgColor rgb="FFFDE9D9"/>
      </patternFill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FF66CC"/>
        <bgColor rgb="FFFF66CC"/>
      </patternFill>
    </fill>
    <fill>
      <patternFill patternType="solid">
        <fgColor rgb="FF0000FF"/>
        <bgColor rgb="FF0000FF"/>
      </patternFill>
    </fill>
    <fill>
      <patternFill patternType="solid">
        <fgColor rgb="FFDBE5F1"/>
        <bgColor rgb="FFDBE5F1"/>
      </patternFill>
    </fill>
    <fill>
      <patternFill patternType="solid">
        <fgColor rgb="FF92D050"/>
        <bgColor rgb="FF92D050"/>
      </patternFill>
    </fill>
    <fill>
      <patternFill patternType="solid">
        <fgColor rgb="FFFFCA61"/>
        <bgColor rgb="FFFFCA61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9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2" fillId="0" borderId="6" xfId="0" applyFont="1" applyBorder="1"/>
    <xf numFmtId="0" fontId="3" fillId="0" borderId="6" xfId="0" applyFont="1" applyBorder="1"/>
    <xf numFmtId="0" fontId="0" fillId="0" borderId="6" xfId="0" applyBorder="1"/>
    <xf numFmtId="0" fontId="4" fillId="0" borderId="6" xfId="0" applyFont="1" applyBorder="1"/>
    <xf numFmtId="0" fontId="0" fillId="0" borderId="6" xfId="0" applyBorder="1" applyAlignment="1">
      <alignment horizontal="left"/>
    </xf>
    <xf numFmtId="0" fontId="9" fillId="0" borderId="6" xfId="0" applyFont="1" applyBorder="1"/>
    <xf numFmtId="0" fontId="13" fillId="6" borderId="44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/>
    </xf>
    <xf numFmtId="0" fontId="16" fillId="0" borderId="44" xfId="0" applyFont="1" applyBorder="1" applyAlignment="1">
      <alignment horizontal="center" vertical="center" textRotation="90" wrapText="1"/>
    </xf>
    <xf numFmtId="0" fontId="17" fillId="0" borderId="44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7" borderId="44" xfId="0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9" fontId="3" fillId="3" borderId="54" xfId="0" applyNumberFormat="1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9" fontId="3" fillId="4" borderId="51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 wrapText="1"/>
    </xf>
    <xf numFmtId="0" fontId="16" fillId="5" borderId="44" xfId="0" applyFont="1" applyFill="1" applyBorder="1" applyAlignment="1">
      <alignment horizontal="center" vertical="center" textRotation="90" wrapText="1"/>
    </xf>
    <xf numFmtId="0" fontId="19" fillId="0" borderId="44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 wrapText="1"/>
    </xf>
    <xf numFmtId="0" fontId="4" fillId="0" borderId="44" xfId="0" applyFont="1" applyBorder="1" applyAlignment="1">
      <alignment vertical="center" wrapText="1"/>
    </xf>
    <xf numFmtId="0" fontId="7" fillId="6" borderId="44" xfId="0" applyFont="1" applyFill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6" fillId="9" borderId="44" xfId="0" applyFont="1" applyFill="1" applyBorder="1" applyAlignment="1">
      <alignment horizontal="center" vertical="center" textRotation="90"/>
    </xf>
    <xf numFmtId="0" fontId="20" fillId="9" borderId="44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textRotation="90"/>
    </xf>
    <xf numFmtId="0" fontId="16" fillId="10" borderId="44" xfId="0" applyFont="1" applyFill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7" fillId="9" borderId="59" xfId="0" applyFont="1" applyFill="1" applyBorder="1" applyAlignment="1">
      <alignment horizontal="center" vertical="center" textRotation="90" wrapText="1"/>
    </xf>
    <xf numFmtId="9" fontId="3" fillId="0" borderId="54" xfId="0" applyNumberFormat="1" applyFont="1" applyBorder="1" applyAlignment="1">
      <alignment horizontal="center" vertical="center" wrapText="1"/>
    </xf>
    <xf numFmtId="0" fontId="16" fillId="11" borderId="44" xfId="0" applyFont="1" applyFill="1" applyBorder="1" applyAlignment="1">
      <alignment horizontal="center" vertical="center" textRotation="90" wrapText="1"/>
    </xf>
    <xf numFmtId="0" fontId="5" fillId="0" borderId="6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2" fillId="0" borderId="44" xfId="0" applyFont="1" applyBorder="1" applyAlignment="1">
      <alignment vertical="center" wrapText="1"/>
    </xf>
    <xf numFmtId="0" fontId="5" fillId="0" borderId="4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6" fillId="13" borderId="44" xfId="0" applyFont="1" applyFill="1" applyBorder="1" applyAlignment="1">
      <alignment horizontal="center" vertical="center" textRotation="90" wrapText="1"/>
    </xf>
    <xf numFmtId="49" fontId="19" fillId="0" borderId="44" xfId="0" applyNumberFormat="1" applyFont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8" fillId="0" borderId="6" xfId="0" applyFont="1" applyBorder="1"/>
    <xf numFmtId="0" fontId="6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4" fillId="0" borderId="6" xfId="0" applyFont="1" applyBorder="1"/>
    <xf numFmtId="0" fontId="25" fillId="0" borderId="6" xfId="0" applyFont="1" applyBorder="1"/>
    <xf numFmtId="164" fontId="25" fillId="0" borderId="6" xfId="0" applyNumberFormat="1" applyFont="1" applyBorder="1"/>
    <xf numFmtId="1" fontId="25" fillId="0" borderId="6" xfId="0" applyNumberFormat="1" applyFont="1" applyBorder="1" applyAlignment="1">
      <alignment horizontal="left"/>
    </xf>
    <xf numFmtId="0" fontId="10" fillId="0" borderId="70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14" fontId="6" fillId="0" borderId="50" xfId="0" applyNumberFormat="1" applyFont="1" applyBorder="1" applyAlignment="1">
      <alignment horizontal="center" vertical="center" wrapText="1"/>
    </xf>
    <xf numFmtId="9" fontId="3" fillId="15" borderId="51" xfId="0" applyNumberFormat="1" applyFont="1" applyFill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 wrapText="1"/>
    </xf>
    <xf numFmtId="14" fontId="6" fillId="0" borderId="51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7" fillId="0" borderId="51" xfId="0" applyFont="1" applyBorder="1" applyAlignment="1">
      <alignment horizontal="left" vertical="center" wrapText="1"/>
    </xf>
    <xf numFmtId="0" fontId="14" fillId="0" borderId="44" xfId="0" applyFont="1" applyBorder="1" applyAlignment="1">
      <alignment vertical="center" wrapText="1"/>
    </xf>
    <xf numFmtId="14" fontId="6" fillId="0" borderId="76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79" xfId="0" applyFont="1" applyBorder="1" applyAlignment="1">
      <alignment horizontal="center" vertical="center" wrapText="1"/>
    </xf>
    <xf numFmtId="14" fontId="6" fillId="0" borderId="51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23" fillId="0" borderId="44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24" fillId="0" borderId="6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164" fontId="25" fillId="0" borderId="6" xfId="0" applyNumberFormat="1" applyFont="1" applyBorder="1" applyAlignment="1">
      <alignment vertical="center"/>
    </xf>
    <xf numFmtId="1" fontId="25" fillId="0" borderId="6" xfId="0" applyNumberFormat="1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 wrapText="1"/>
    </xf>
    <xf numFmtId="14" fontId="27" fillId="0" borderId="51" xfId="0" applyNumberFormat="1" applyFont="1" applyBorder="1" applyAlignment="1">
      <alignment horizontal="center" vertical="center" wrapText="1"/>
    </xf>
    <xf numFmtId="9" fontId="3" fillId="15" borderId="70" xfId="0" applyNumberFormat="1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6" xfId="0" applyNumberForma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164" fontId="29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164" fontId="10" fillId="0" borderId="5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51" xfId="0" applyNumberFormat="1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165" fontId="6" fillId="0" borderId="51" xfId="0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6" fillId="0" borderId="87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 wrapText="1"/>
    </xf>
    <xf numFmtId="0" fontId="15" fillId="15" borderId="46" xfId="0" applyFont="1" applyFill="1" applyBorder="1" applyAlignment="1">
      <alignment horizontal="center" vertical="center" wrapText="1"/>
    </xf>
    <xf numFmtId="0" fontId="15" fillId="15" borderId="47" xfId="0" applyFont="1" applyFill="1" applyBorder="1" applyAlignment="1">
      <alignment horizontal="center" vertical="center" wrapText="1"/>
    </xf>
    <xf numFmtId="0" fontId="15" fillId="15" borderId="48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9" fontId="3" fillId="15" borderId="54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3" xfId="0" applyFont="1" applyBorder="1" applyAlignment="1">
      <alignment vertical="center" wrapText="1"/>
    </xf>
    <xf numFmtId="0" fontId="6" fillId="0" borderId="33" xfId="0" applyFont="1" applyBorder="1" applyAlignment="1">
      <alignment horizontal="left" vertical="center" wrapText="1"/>
    </xf>
    <xf numFmtId="14" fontId="6" fillId="0" borderId="33" xfId="0" applyNumberFormat="1" applyFont="1" applyBorder="1" applyAlignment="1">
      <alignment horizontal="center" vertical="center" wrapText="1"/>
    </xf>
    <xf numFmtId="0" fontId="17" fillId="16" borderId="44" xfId="0" applyFont="1" applyFill="1" applyBorder="1" applyAlignment="1">
      <alignment horizontal="center" vertical="center" wrapText="1"/>
    </xf>
    <xf numFmtId="0" fontId="5" fillId="16" borderId="44" xfId="0" applyFont="1" applyFill="1" applyBorder="1" applyAlignment="1">
      <alignment horizontal="center" vertical="center" wrapText="1"/>
    </xf>
    <xf numFmtId="0" fontId="18" fillId="16" borderId="44" xfId="0" applyFont="1" applyFill="1" applyBorder="1" applyAlignment="1">
      <alignment horizontal="center" vertical="center" wrapText="1"/>
    </xf>
    <xf numFmtId="0" fontId="2" fillId="16" borderId="52" xfId="0" applyFont="1" applyFill="1" applyBorder="1" applyAlignment="1">
      <alignment horizontal="center" vertical="center" wrapText="1"/>
    </xf>
    <xf numFmtId="0" fontId="2" fillId="16" borderId="53" xfId="0" applyFont="1" applyFill="1" applyBorder="1" applyAlignment="1">
      <alignment horizontal="center" vertical="center" wrapText="1"/>
    </xf>
    <xf numFmtId="0" fontId="2" fillId="16" borderId="55" xfId="0" applyFont="1" applyFill="1" applyBorder="1" applyAlignment="1">
      <alignment horizontal="center" vertical="center" wrapText="1"/>
    </xf>
    <xf numFmtId="0" fontId="2" fillId="16" borderId="56" xfId="0" applyFont="1" applyFill="1" applyBorder="1" applyAlignment="1">
      <alignment horizontal="center" vertical="center" wrapText="1"/>
    </xf>
    <xf numFmtId="0" fontId="0" fillId="16" borderId="6" xfId="0" applyFill="1" applyBorder="1"/>
    <xf numFmtId="0" fontId="16" fillId="16" borderId="44" xfId="0" applyFont="1" applyFill="1" applyBorder="1" applyAlignment="1">
      <alignment horizontal="center" vertical="center" textRotation="90"/>
    </xf>
    <xf numFmtId="0" fontId="21" fillId="16" borderId="44" xfId="0" applyFont="1" applyFill="1" applyBorder="1" applyAlignment="1">
      <alignment horizontal="left" vertical="center" wrapText="1"/>
    </xf>
    <xf numFmtId="0" fontId="16" fillId="8" borderId="28" xfId="0" applyFont="1" applyFill="1" applyBorder="1" applyAlignment="1">
      <alignment horizontal="center" vertical="center" textRotation="90" wrapText="1"/>
    </xf>
    <xf numFmtId="0" fontId="7" fillId="8" borderId="28" xfId="0" applyFont="1" applyFill="1" applyBorder="1" applyAlignment="1">
      <alignment horizontal="center" vertical="center" textRotation="90" wrapText="1"/>
    </xf>
    <xf numFmtId="0" fontId="0" fillId="0" borderId="68" xfId="0" applyBorder="1"/>
    <xf numFmtId="0" fontId="16" fillId="8" borderId="59" xfId="0" applyFont="1" applyFill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wrapText="1"/>
    </xf>
    <xf numFmtId="0" fontId="18" fillId="17" borderId="44" xfId="0" applyFont="1" applyFill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49" fontId="19" fillId="0" borderId="28" xfId="0" applyNumberFormat="1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vertical="center"/>
    </xf>
    <xf numFmtId="0" fontId="32" fillId="0" borderId="0" xfId="0" applyFont="1" applyAlignment="1">
      <alignment vertical="center"/>
    </xf>
    <xf numFmtId="49" fontId="5" fillId="0" borderId="1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/>
    </xf>
    <xf numFmtId="0" fontId="12" fillId="18" borderId="6" xfId="0" applyFont="1" applyFill="1" applyBorder="1" applyAlignment="1">
      <alignment horizontal="center"/>
    </xf>
    <xf numFmtId="0" fontId="4" fillId="18" borderId="6" xfId="0" applyFont="1" applyFill="1" applyBorder="1"/>
    <xf numFmtId="0" fontId="15" fillId="0" borderId="98" xfId="0" applyFont="1" applyBorder="1"/>
    <xf numFmtId="0" fontId="15" fillId="0" borderId="98" xfId="0" applyFont="1" applyBorder="1" applyAlignment="1">
      <alignment horizontal="center" vertical="center"/>
    </xf>
    <xf numFmtId="0" fontId="15" fillId="0" borderId="6" xfId="0" applyFont="1" applyBorder="1"/>
    <xf numFmtId="0" fontId="35" fillId="0" borderId="44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5" fillId="0" borderId="44" xfId="0" applyFont="1" applyBorder="1" applyAlignment="1">
      <alignment horizontal="left" vertical="center" wrapText="1"/>
    </xf>
    <xf numFmtId="0" fontId="5" fillId="17" borderId="44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19" borderId="44" xfId="0" applyFont="1" applyFill="1" applyBorder="1" applyAlignment="1">
      <alignment horizontal="center" vertical="center" wrapText="1"/>
    </xf>
    <xf numFmtId="0" fontId="36" fillId="0" borderId="44" xfId="0" applyFont="1" applyBorder="1" applyAlignment="1">
      <alignment vertical="center" wrapText="1"/>
    </xf>
    <xf numFmtId="0" fontId="37" fillId="0" borderId="4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17" borderId="44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textRotation="90" wrapText="1"/>
    </xf>
    <xf numFmtId="49" fontId="5" fillId="0" borderId="28" xfId="0" applyNumberFormat="1" applyFont="1" applyBorder="1" applyAlignment="1">
      <alignment horizontal="center" vertical="center" wrapText="1"/>
    </xf>
    <xf numFmtId="14" fontId="6" fillId="0" borderId="74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textRotation="90"/>
    </xf>
    <xf numFmtId="0" fontId="1" fillId="0" borderId="43" xfId="0" applyFont="1" applyBorder="1"/>
    <xf numFmtId="0" fontId="16" fillId="12" borderId="28" xfId="0" applyFont="1" applyFill="1" applyBorder="1" applyAlignment="1">
      <alignment horizontal="center" vertical="center" textRotation="90" wrapText="1"/>
    </xf>
    <xf numFmtId="0" fontId="1" fillId="0" borderId="35" xfId="0" applyFont="1" applyBorder="1"/>
    <xf numFmtId="0" fontId="16" fillId="0" borderId="28" xfId="0" applyFont="1" applyBorder="1" applyAlignment="1">
      <alignment horizontal="center" vertical="center" textRotation="90" wrapText="1"/>
    </xf>
    <xf numFmtId="0" fontId="16" fillId="14" borderId="28" xfId="0" applyFont="1" applyFill="1" applyBorder="1" applyAlignment="1">
      <alignment horizontal="center" vertical="center" textRotation="90"/>
    </xf>
    <xf numFmtId="0" fontId="6" fillId="0" borderId="12" xfId="0" applyFont="1" applyBorder="1" applyAlignment="1">
      <alignment horizontal="left" vertical="center" wrapText="1"/>
    </xf>
    <xf numFmtId="0" fontId="1" fillId="0" borderId="13" xfId="0" applyFont="1" applyBorder="1"/>
    <xf numFmtId="0" fontId="1" fillId="0" borderId="14" xfId="0" applyFont="1" applyBorder="1"/>
    <xf numFmtId="0" fontId="6" fillId="0" borderId="16" xfId="0" applyFont="1" applyBorder="1" applyAlignment="1">
      <alignment horizontal="left" vertical="center" wrapText="1"/>
    </xf>
    <xf numFmtId="0" fontId="1" fillId="0" borderId="17" xfId="0" applyFont="1" applyBorder="1"/>
    <xf numFmtId="0" fontId="1" fillId="0" borderId="18" xfId="0" applyFont="1" applyBorder="1"/>
    <xf numFmtId="0" fontId="12" fillId="3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2" fillId="3" borderId="29" xfId="0" applyFont="1" applyFill="1" applyBorder="1" applyAlignment="1">
      <alignment horizontal="center" vertical="center"/>
    </xf>
    <xf numFmtId="0" fontId="1" fillId="0" borderId="30" xfId="0" applyFont="1" applyBorder="1"/>
    <xf numFmtId="0" fontId="1" fillId="0" borderId="32" xfId="0" applyFont="1" applyBorder="1"/>
    <xf numFmtId="0" fontId="13" fillId="5" borderId="28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45" xfId="0" applyFont="1" applyBorder="1"/>
    <xf numFmtId="0" fontId="12" fillId="4" borderId="33" xfId="0" applyFont="1" applyFill="1" applyBorder="1" applyAlignment="1">
      <alignment horizontal="center" vertical="center" wrapText="1"/>
    </xf>
    <xf numFmtId="0" fontId="1" fillId="0" borderId="41" xfId="0" applyFont="1" applyBorder="1"/>
    <xf numFmtId="0" fontId="1" fillId="0" borderId="50" xfId="0" applyFont="1" applyBorder="1"/>
    <xf numFmtId="0" fontId="11" fillId="0" borderId="29" xfId="0" applyFont="1" applyBorder="1" applyAlignment="1">
      <alignment horizontal="center" vertical="center"/>
    </xf>
    <xf numFmtId="0" fontId="1" fillId="0" borderId="31" xfId="0" applyFont="1" applyBorder="1"/>
    <xf numFmtId="0" fontId="13" fillId="6" borderId="39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/>
    </xf>
    <xf numFmtId="0" fontId="32" fillId="0" borderId="43" xfId="0" applyFont="1" applyBorder="1" applyAlignment="1">
      <alignment vertical="center"/>
    </xf>
    <xf numFmtId="0" fontId="10" fillId="2" borderId="28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 textRotation="90"/>
    </xf>
    <xf numFmtId="0" fontId="16" fillId="5" borderId="97" xfId="0" applyFont="1" applyFill="1" applyBorder="1" applyAlignment="1">
      <alignment horizontal="center" vertical="center" textRotation="90"/>
    </xf>
    <xf numFmtId="0" fontId="16" fillId="5" borderId="43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9" xfId="0" applyFont="1" applyBorder="1"/>
    <xf numFmtId="0" fontId="1" fillId="0" borderId="20" xfId="0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11" xfId="0" applyFont="1" applyBorder="1"/>
    <xf numFmtId="0" fontId="0" fillId="0" borderId="0" xfId="0"/>
    <xf numFmtId="0" fontId="1" fillId="0" borderId="15" xfId="0" applyFont="1" applyBorder="1"/>
    <xf numFmtId="0" fontId="1" fillId="0" borderId="21" xfId="0" applyFont="1" applyBorder="1"/>
    <xf numFmtId="0" fontId="1" fillId="0" borderId="22" xfId="0" applyFont="1" applyBorder="1"/>
    <xf numFmtId="0" fontId="11" fillId="0" borderId="16" xfId="0" applyFont="1" applyBorder="1" applyAlignment="1">
      <alignment horizontal="center" vertical="center"/>
    </xf>
    <xf numFmtId="0" fontId="1" fillId="0" borderId="10" xfId="0" applyFont="1" applyBorder="1"/>
    <xf numFmtId="0" fontId="6" fillId="0" borderId="23" xfId="0" applyFont="1" applyBorder="1" applyAlignment="1">
      <alignment horizontal="left" vertical="center" wrapText="1"/>
    </xf>
    <xf numFmtId="0" fontId="1" fillId="0" borderId="24" xfId="0" applyFont="1" applyBorder="1"/>
    <xf numFmtId="0" fontId="1" fillId="0" borderId="25" xfId="0" applyFont="1" applyBorder="1"/>
    <xf numFmtId="0" fontId="13" fillId="6" borderId="36" xfId="0" applyFont="1" applyFill="1" applyBorder="1" applyAlignment="1">
      <alignment horizontal="center" vertical="center"/>
    </xf>
    <xf numFmtId="0" fontId="1" fillId="0" borderId="37" xfId="0" applyFont="1" applyBorder="1"/>
    <xf numFmtId="0" fontId="1" fillId="0" borderId="38" xfId="0" applyFont="1" applyBorder="1"/>
    <xf numFmtId="16" fontId="15" fillId="0" borderId="98" xfId="0" applyNumberFormat="1" applyFont="1" applyBorder="1" applyAlignment="1">
      <alignment horizontal="center"/>
    </xf>
    <xf numFmtId="0" fontId="12" fillId="18" borderId="6" xfId="0" applyFont="1" applyFill="1" applyBorder="1" applyAlignment="1">
      <alignment horizontal="center"/>
    </xf>
    <xf numFmtId="0" fontId="12" fillId="18" borderId="68" xfId="0" applyFont="1" applyFill="1" applyBorder="1" applyAlignment="1">
      <alignment horizontal="center"/>
    </xf>
    <xf numFmtId="0" fontId="6" fillId="0" borderId="75" xfId="0" applyFont="1" applyBorder="1" applyAlignment="1">
      <alignment horizontal="center" vertical="center" wrapText="1"/>
    </xf>
    <xf numFmtId="0" fontId="1" fillId="0" borderId="77" xfId="0" applyFont="1" applyBorder="1"/>
    <xf numFmtId="0" fontId="1" fillId="0" borderId="78" xfId="0" applyFont="1" applyBorder="1"/>
    <xf numFmtId="0" fontId="26" fillId="4" borderId="29" xfId="0" applyFont="1" applyFill="1" applyBorder="1" applyAlignment="1">
      <alignment horizontal="center" vertical="center"/>
    </xf>
    <xf numFmtId="0" fontId="1" fillId="0" borderId="69" xfId="0" applyFont="1" applyBorder="1"/>
    <xf numFmtId="0" fontId="10" fillId="0" borderId="29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 wrapText="1"/>
    </xf>
    <xf numFmtId="0" fontId="1" fillId="0" borderId="73" xfId="0" applyFont="1" applyBorder="1"/>
    <xf numFmtId="0" fontId="6" fillId="0" borderId="1" xfId="0" applyFont="1" applyBorder="1" applyAlignment="1">
      <alignment horizontal="center" vertical="center" wrapText="1"/>
    </xf>
    <xf numFmtId="0" fontId="1" fillId="0" borderId="64" xfId="0" applyFont="1" applyBorder="1"/>
    <xf numFmtId="0" fontId="1" fillId="0" borderId="65" xfId="0" applyFont="1" applyBorder="1"/>
    <xf numFmtId="0" fontId="1" fillId="0" borderId="66" xfId="0" applyFont="1" applyBorder="1"/>
    <xf numFmtId="0" fontId="17" fillId="0" borderId="68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15" borderId="3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72" xfId="0" applyFont="1" applyBorder="1" applyAlignment="1">
      <alignment horizontal="center" vertical="center" wrapText="1"/>
    </xf>
    <xf numFmtId="0" fontId="1" fillId="0" borderId="74" xfId="0" applyFont="1" applyBorder="1"/>
    <xf numFmtId="0" fontId="17" fillId="0" borderId="68" xfId="0" applyFont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0" fontId="10" fillId="4" borderId="81" xfId="0" applyFont="1" applyFill="1" applyBorder="1" applyAlignment="1">
      <alignment horizontal="center" vertical="center"/>
    </xf>
    <xf numFmtId="0" fontId="1" fillId="0" borderId="82" xfId="0" applyFont="1" applyBorder="1"/>
    <xf numFmtId="0" fontId="1" fillId="0" borderId="83" xfId="0" applyFont="1" applyBorder="1"/>
    <xf numFmtId="0" fontId="17" fillId="0" borderId="68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left" vertical="center" wrapText="1"/>
    </xf>
    <xf numFmtId="0" fontId="1" fillId="0" borderId="92" xfId="0" applyFont="1" applyBorder="1"/>
    <xf numFmtId="0" fontId="31" fillId="15" borderId="33" xfId="0" applyFont="1" applyFill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/>
    </xf>
    <xf numFmtId="0" fontId="1" fillId="0" borderId="95" xfId="0" applyFont="1" applyBorder="1"/>
    <xf numFmtId="0" fontId="15" fillId="1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color rgb="FF92D050"/>
      </font>
      <fill>
        <patternFill patternType="solid">
          <fgColor rgb="FF92D050"/>
          <bgColor rgb="FF92D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98D6B"/>
          <bgColor rgb="FFF98D6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98D6B"/>
          <bgColor rgb="FFF98D6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98D6B"/>
          <bgColor rgb="FFF98D6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98D6B"/>
          <bgColor rgb="FFF98D6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98D6B"/>
          <bgColor rgb="FFF98D6B"/>
        </patternFill>
      </fill>
    </dxf>
    <dxf>
      <font>
        <color rgb="FF92D050"/>
      </font>
      <fill>
        <patternFill patternType="solid">
          <fgColor rgb="FF92D050"/>
          <bgColor rgb="FF92D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2D050"/>
      </font>
      <fill>
        <patternFill patternType="solid">
          <fgColor rgb="FF92D050"/>
          <bgColor rgb="FF92D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0</xdr:row>
      <xdr:rowOff>34925</xdr:rowOff>
    </xdr:from>
    <xdr:ext cx="638175" cy="704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1019175"/>
          <a:ext cx="638175" cy="704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752475</xdr:colOff>
      <xdr:row>0</xdr:row>
      <xdr:rowOff>0</xdr:rowOff>
    </xdr:from>
    <xdr:ext cx="647700" cy="685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981075</xdr:colOff>
      <xdr:row>0</xdr:row>
      <xdr:rowOff>9525</xdr:rowOff>
    </xdr:from>
    <xdr:ext cx="628650" cy="6572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0</xdr:row>
      <xdr:rowOff>0</xdr:rowOff>
    </xdr:from>
    <xdr:ext cx="628650" cy="6572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676275</xdr:colOff>
      <xdr:row>0</xdr:row>
      <xdr:rowOff>19050</xdr:rowOff>
    </xdr:from>
    <xdr:ext cx="628650" cy="6762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676275</xdr:colOff>
      <xdr:row>0</xdr:row>
      <xdr:rowOff>19050</xdr:rowOff>
    </xdr:from>
    <xdr:ext cx="628650" cy="676275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676275</xdr:colOff>
      <xdr:row>0</xdr:row>
      <xdr:rowOff>19050</xdr:rowOff>
    </xdr:from>
    <xdr:ext cx="628650" cy="67627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6E3BC"/>
  </sheetPr>
  <dimension ref="A1:AT77"/>
  <sheetViews>
    <sheetView tabSelected="1" zoomScale="75" zoomScaleNormal="120" workbookViewId="0">
      <selection activeCell="F8" sqref="F8"/>
    </sheetView>
  </sheetViews>
  <sheetFormatPr baseColWidth="10" defaultColWidth="14.42578125" defaultRowHeight="15" customHeight="1" x14ac:dyDescent="0.25"/>
  <cols>
    <col min="1" max="1" width="15.28515625" customWidth="1"/>
    <col min="2" max="2" width="6.7109375" style="177" customWidth="1"/>
    <col min="3" max="3" width="39.28515625" customWidth="1"/>
    <col min="4" max="4" width="23.7109375" customWidth="1"/>
    <col min="5" max="5" width="51.42578125" customWidth="1"/>
    <col min="6" max="6" width="34.28515625" customWidth="1"/>
    <col min="7" max="7" width="12.28515625" customWidth="1"/>
    <col min="8" max="9" width="11.7109375" customWidth="1"/>
    <col min="10" max="10" width="18.7109375" customWidth="1"/>
    <col min="11" max="11" width="72.140625" customWidth="1"/>
    <col min="12" max="12" width="41" customWidth="1"/>
    <col min="13" max="13" width="23.28515625" customWidth="1"/>
    <col min="14" max="14" width="26.7109375" customWidth="1"/>
    <col min="15" max="15" width="16.28515625" customWidth="1"/>
    <col min="16" max="16" width="15.42578125" customWidth="1"/>
    <col min="17" max="17" width="14.7109375" customWidth="1"/>
    <col min="18" max="18" width="15" customWidth="1"/>
    <col min="19" max="19" width="16" customWidth="1"/>
    <col min="20" max="20" width="14" customWidth="1"/>
    <col min="21" max="21" width="15" customWidth="1"/>
    <col min="22" max="22" width="16.85546875" customWidth="1"/>
    <col min="23" max="23" width="21" customWidth="1"/>
    <col min="24" max="24" width="16.42578125" customWidth="1"/>
    <col min="25" max="25" width="2.42578125" customWidth="1"/>
    <col min="26" max="26" width="11" customWidth="1"/>
    <col min="27" max="27" width="17" customWidth="1"/>
    <col min="28" max="28" width="78.140625" customWidth="1"/>
    <col min="29" max="46" width="11.42578125" customWidth="1"/>
  </cols>
  <sheetData>
    <row r="1" spans="1:46" ht="15" customHeight="1" x14ac:dyDescent="0.35">
      <c r="A1" s="234"/>
      <c r="B1" s="235"/>
      <c r="C1" s="240" t="s">
        <v>411</v>
      </c>
      <c r="D1" s="241"/>
      <c r="E1" s="241"/>
      <c r="F1" s="241"/>
      <c r="G1" s="241"/>
      <c r="H1" s="241"/>
      <c r="I1" s="241"/>
      <c r="J1" s="241"/>
      <c r="K1" s="242"/>
      <c r="L1" s="205" t="s">
        <v>1</v>
      </c>
      <c r="M1" s="206"/>
      <c r="N1" s="207"/>
      <c r="O1" s="1"/>
      <c r="P1" s="1"/>
      <c r="Q1" s="2"/>
      <c r="R1" s="1"/>
      <c r="S1" s="1"/>
      <c r="T1" s="2"/>
      <c r="U1" s="1"/>
      <c r="V1" s="1"/>
      <c r="W1" s="2"/>
      <c r="X1" s="2"/>
      <c r="Y1" s="3"/>
      <c r="Z1" s="3"/>
      <c r="AA1" s="3"/>
      <c r="AB1" s="4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5" customHeight="1" x14ac:dyDescent="0.35">
      <c r="A2" s="236"/>
      <c r="B2" s="237"/>
      <c r="C2" s="236"/>
      <c r="D2" s="243"/>
      <c r="E2" s="243"/>
      <c r="F2" s="243"/>
      <c r="G2" s="243"/>
      <c r="H2" s="243"/>
      <c r="I2" s="243"/>
      <c r="J2" s="243"/>
      <c r="K2" s="244"/>
      <c r="L2" s="208" t="s">
        <v>410</v>
      </c>
      <c r="M2" s="209"/>
      <c r="N2" s="210"/>
      <c r="O2" s="1"/>
      <c r="P2" s="1"/>
      <c r="Q2" s="2"/>
      <c r="R2" s="1"/>
      <c r="S2" s="1"/>
      <c r="T2" s="2"/>
      <c r="U2" s="1"/>
      <c r="V2" s="1"/>
      <c r="W2" s="2"/>
      <c r="X2" s="2"/>
      <c r="Y2" s="3"/>
      <c r="Z2" s="3"/>
      <c r="AA2" s="3"/>
      <c r="AB2" s="4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5" customHeight="1" x14ac:dyDescent="0.35">
      <c r="A3" s="236"/>
      <c r="B3" s="237"/>
      <c r="C3" s="236"/>
      <c r="D3" s="243"/>
      <c r="E3" s="243"/>
      <c r="F3" s="243"/>
      <c r="G3" s="243"/>
      <c r="H3" s="243"/>
      <c r="I3" s="243"/>
      <c r="J3" s="243"/>
      <c r="K3" s="244"/>
      <c r="L3" s="208" t="s">
        <v>389</v>
      </c>
      <c r="M3" s="209"/>
      <c r="N3" s="210"/>
      <c r="O3" s="1"/>
      <c r="P3" s="1"/>
      <c r="Q3" s="2"/>
      <c r="R3" s="1"/>
      <c r="S3" s="1"/>
      <c r="T3" s="2"/>
      <c r="U3" s="1"/>
      <c r="V3" s="1"/>
      <c r="W3" s="2"/>
      <c r="X3" s="2"/>
      <c r="Y3" s="3"/>
      <c r="Z3" s="3"/>
      <c r="AA3" s="3"/>
      <c r="AB3" s="4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21" customHeight="1" x14ac:dyDescent="0.35">
      <c r="A4" s="238"/>
      <c r="B4" s="239"/>
      <c r="C4" s="238"/>
      <c r="D4" s="245"/>
      <c r="E4" s="245"/>
      <c r="F4" s="245"/>
      <c r="G4" s="245"/>
      <c r="H4" s="245"/>
      <c r="I4" s="245"/>
      <c r="J4" s="245"/>
      <c r="K4" s="246"/>
      <c r="L4" s="249" t="s">
        <v>2</v>
      </c>
      <c r="M4" s="250"/>
      <c r="N4" s="251"/>
      <c r="O4" s="1"/>
      <c r="P4" s="1"/>
      <c r="Q4" s="2"/>
      <c r="R4" s="1"/>
      <c r="S4" s="1"/>
      <c r="T4" s="2"/>
      <c r="U4" s="1"/>
      <c r="V4" s="1"/>
      <c r="W4" s="2"/>
      <c r="X4" s="2"/>
      <c r="Y4" s="3"/>
      <c r="Z4" s="3"/>
      <c r="AA4" s="3"/>
      <c r="AB4" s="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36.75" customHeight="1" x14ac:dyDescent="0.3">
      <c r="A5" s="230" t="s">
        <v>4</v>
      </c>
      <c r="B5" s="247" t="s">
        <v>5</v>
      </c>
      <c r="C5" s="209"/>
      <c r="D5" s="209"/>
      <c r="E5" s="209"/>
      <c r="F5" s="248"/>
      <c r="G5" s="223" t="s">
        <v>6</v>
      </c>
      <c r="H5" s="214"/>
      <c r="I5" s="214"/>
      <c r="J5" s="214"/>
      <c r="K5" s="214"/>
      <c r="L5" s="214"/>
      <c r="M5" s="214"/>
      <c r="N5" s="224"/>
      <c r="O5" s="213" t="s">
        <v>7</v>
      </c>
      <c r="P5" s="214"/>
      <c r="Q5" s="214"/>
      <c r="R5" s="214"/>
      <c r="S5" s="214"/>
      <c r="T5" s="214"/>
      <c r="U5" s="214"/>
      <c r="V5" s="214"/>
      <c r="W5" s="215"/>
      <c r="X5" s="220" t="s">
        <v>8</v>
      </c>
      <c r="Y5" s="3"/>
      <c r="Z5" s="3"/>
      <c r="AA5" s="217" t="s">
        <v>4</v>
      </c>
      <c r="AB5" s="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29.25" customHeight="1" x14ac:dyDescent="0.3">
      <c r="A6" s="202"/>
      <c r="B6" s="228" t="s">
        <v>9</v>
      </c>
      <c r="C6" s="227" t="s">
        <v>10</v>
      </c>
      <c r="D6" s="227" t="s">
        <v>11</v>
      </c>
      <c r="E6" s="227" t="s">
        <v>12</v>
      </c>
      <c r="F6" s="227" t="s">
        <v>13</v>
      </c>
      <c r="G6" s="252" t="s">
        <v>14</v>
      </c>
      <c r="H6" s="253"/>
      <c r="I6" s="254"/>
      <c r="J6" s="225" t="s">
        <v>15</v>
      </c>
      <c r="K6" s="225" t="s">
        <v>16</v>
      </c>
      <c r="L6" s="225" t="s">
        <v>17</v>
      </c>
      <c r="M6" s="225" t="s">
        <v>18</v>
      </c>
      <c r="N6" s="226" t="s">
        <v>19</v>
      </c>
      <c r="O6" s="211" t="s">
        <v>20</v>
      </c>
      <c r="P6" s="206"/>
      <c r="Q6" s="207"/>
      <c r="R6" s="211" t="s">
        <v>21</v>
      </c>
      <c r="S6" s="206"/>
      <c r="T6" s="207"/>
      <c r="U6" s="211" t="s">
        <v>22</v>
      </c>
      <c r="V6" s="206"/>
      <c r="W6" s="212"/>
      <c r="X6" s="221"/>
      <c r="Y6" s="3"/>
      <c r="Z6" s="216" t="s">
        <v>9</v>
      </c>
      <c r="AA6" s="218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54.75" customHeight="1" x14ac:dyDescent="0.3">
      <c r="A7" s="200"/>
      <c r="B7" s="229"/>
      <c r="C7" s="200"/>
      <c r="D7" s="200"/>
      <c r="E7" s="200"/>
      <c r="F7" s="200"/>
      <c r="G7" s="7" t="s">
        <v>23</v>
      </c>
      <c r="H7" s="7" t="s">
        <v>20</v>
      </c>
      <c r="I7" s="7" t="s">
        <v>24</v>
      </c>
      <c r="J7" s="200"/>
      <c r="K7" s="200"/>
      <c r="L7" s="200"/>
      <c r="M7" s="200"/>
      <c r="N7" s="219"/>
      <c r="O7" s="8" t="s">
        <v>25</v>
      </c>
      <c r="P7" s="9" t="s">
        <v>26</v>
      </c>
      <c r="Q7" s="10" t="s">
        <v>27</v>
      </c>
      <c r="R7" s="11" t="s">
        <v>25</v>
      </c>
      <c r="S7" s="12" t="s">
        <v>26</v>
      </c>
      <c r="T7" s="13" t="s">
        <v>27</v>
      </c>
      <c r="U7" s="11" t="s">
        <v>25</v>
      </c>
      <c r="V7" s="12" t="s">
        <v>26</v>
      </c>
      <c r="W7" s="14" t="s">
        <v>27</v>
      </c>
      <c r="X7" s="222"/>
      <c r="Y7" s="3"/>
      <c r="Z7" s="200"/>
      <c r="AA7" s="219"/>
      <c r="AB7" s="15" t="s">
        <v>28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26" x14ac:dyDescent="0.25">
      <c r="A8" s="16" t="s">
        <v>29</v>
      </c>
      <c r="B8" s="17">
        <v>1</v>
      </c>
      <c r="C8" s="172" t="s">
        <v>320</v>
      </c>
      <c r="D8" s="195" t="s">
        <v>30</v>
      </c>
      <c r="E8" s="189" t="s">
        <v>395</v>
      </c>
      <c r="F8" s="29" t="s">
        <v>321</v>
      </c>
      <c r="G8" s="18">
        <v>4</v>
      </c>
      <c r="H8" s="18">
        <v>4</v>
      </c>
      <c r="I8" s="43" t="s">
        <v>312</v>
      </c>
      <c r="J8" s="20" t="s">
        <v>31</v>
      </c>
      <c r="K8" s="29" t="s">
        <v>322</v>
      </c>
      <c r="L8" s="29" t="s">
        <v>323</v>
      </c>
      <c r="M8" s="29" t="s">
        <v>310</v>
      </c>
      <c r="N8" s="21" t="s">
        <v>36</v>
      </c>
      <c r="O8" s="22">
        <v>3</v>
      </c>
      <c r="P8" s="23"/>
      <c r="Q8" s="24">
        <f t="shared" ref="Q8:Q30" si="0">IFERROR(P8/O8,0)</f>
        <v>0</v>
      </c>
      <c r="R8" s="25">
        <f t="shared" ref="R8:R30" si="1">O8</f>
        <v>3</v>
      </c>
      <c r="S8" s="26"/>
      <c r="T8" s="24">
        <f t="shared" ref="T8:T30" si="2">IFERROR(S8/R8,0)</f>
        <v>0</v>
      </c>
      <c r="U8" s="25">
        <f t="shared" ref="U8:U30" si="3">O8</f>
        <v>3</v>
      </c>
      <c r="V8" s="26"/>
      <c r="W8" s="24">
        <f t="shared" ref="W8:W30" si="4">IFERROR(V8/U8,0)</f>
        <v>0</v>
      </c>
      <c r="X8" s="27">
        <f t="shared" ref="X8:X30" si="5">((Q8+T8+W8)/3)</f>
        <v>0</v>
      </c>
      <c r="Y8" s="3"/>
      <c r="Z8" s="17">
        <v>1</v>
      </c>
      <c r="AA8" s="196" t="s">
        <v>29</v>
      </c>
      <c r="AB8" s="2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15.5" x14ac:dyDescent="0.25">
      <c r="A9" s="168" t="s">
        <v>33</v>
      </c>
      <c r="B9" s="17">
        <v>2</v>
      </c>
      <c r="C9" s="29" t="s">
        <v>324</v>
      </c>
      <c r="D9" s="18" t="s">
        <v>30</v>
      </c>
      <c r="E9" s="188" t="s">
        <v>396</v>
      </c>
      <c r="F9" s="18" t="str">
        <f>$F$8</f>
        <v xml:space="preserve">• Pérdidas económicas
                                                                                                  • Investigaciones  administrativas, disciplinarias,  fiscales y penales </v>
      </c>
      <c r="G9" s="18">
        <v>5</v>
      </c>
      <c r="H9" s="18">
        <v>5</v>
      </c>
      <c r="I9" s="19" t="s">
        <v>34</v>
      </c>
      <c r="J9" s="171" t="s">
        <v>35</v>
      </c>
      <c r="K9" s="29" t="str">
        <f>$K$8</f>
        <v xml:space="preserve">•Inspeccionar los equipos y herramientas de cada vehiculo antes y después de atender la emergencia 
•Realizar inventarios del area de operaciones </v>
      </c>
      <c r="L9" s="29" t="s">
        <v>325</v>
      </c>
      <c r="M9" s="29" t="s">
        <v>326</v>
      </c>
      <c r="N9" s="29" t="s">
        <v>36</v>
      </c>
      <c r="O9" s="22">
        <v>3</v>
      </c>
      <c r="P9" s="23"/>
      <c r="Q9" s="24">
        <f t="shared" si="0"/>
        <v>0</v>
      </c>
      <c r="R9" s="25">
        <f t="shared" si="1"/>
        <v>3</v>
      </c>
      <c r="S9" s="26"/>
      <c r="T9" s="24">
        <f t="shared" si="2"/>
        <v>0</v>
      </c>
      <c r="U9" s="25">
        <f t="shared" si="3"/>
        <v>3</v>
      </c>
      <c r="V9" s="26"/>
      <c r="W9" s="24">
        <f t="shared" si="4"/>
        <v>0</v>
      </c>
      <c r="X9" s="27">
        <f t="shared" si="5"/>
        <v>0</v>
      </c>
      <c r="Y9" s="3"/>
      <c r="Z9" s="17">
        <v>2</v>
      </c>
      <c r="AA9" s="167" t="s">
        <v>33</v>
      </c>
      <c r="AB9" s="2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90" x14ac:dyDescent="0.25">
      <c r="A10" s="231" t="s">
        <v>38</v>
      </c>
      <c r="B10" s="17">
        <v>3</v>
      </c>
      <c r="C10" s="29" t="s">
        <v>308</v>
      </c>
      <c r="D10" s="29" t="s">
        <v>30</v>
      </c>
      <c r="E10" s="188" t="s">
        <v>327</v>
      </c>
      <c r="F10" s="29" t="s">
        <v>397</v>
      </c>
      <c r="G10" s="18">
        <v>2</v>
      </c>
      <c r="H10" s="18">
        <v>3</v>
      </c>
      <c r="I10" s="43" t="s">
        <v>313</v>
      </c>
      <c r="J10" s="20" t="s">
        <v>314</v>
      </c>
      <c r="K10" s="29" t="s">
        <v>328</v>
      </c>
      <c r="L10" s="29" t="s">
        <v>309</v>
      </c>
      <c r="M10" s="29" t="s">
        <v>398</v>
      </c>
      <c r="N10" s="29" t="s">
        <v>100</v>
      </c>
      <c r="O10" s="36">
        <v>1</v>
      </c>
      <c r="P10" s="37"/>
      <c r="Q10" s="24">
        <f t="shared" si="0"/>
        <v>0</v>
      </c>
      <c r="R10" s="25"/>
      <c r="S10" s="26"/>
      <c r="T10" s="24">
        <f t="shared" si="2"/>
        <v>0</v>
      </c>
      <c r="U10" s="25"/>
      <c r="V10" s="26"/>
      <c r="W10" s="24"/>
      <c r="X10" s="27"/>
      <c r="Y10" s="169"/>
      <c r="Z10" s="17"/>
      <c r="AA10" s="170"/>
      <c r="AB10" s="34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</row>
    <row r="11" spans="1:46" ht="131.25" x14ac:dyDescent="0.25">
      <c r="A11" s="232"/>
      <c r="B11" s="17">
        <v>4</v>
      </c>
      <c r="C11" s="29" t="s">
        <v>307</v>
      </c>
      <c r="D11" s="18" t="s">
        <v>30</v>
      </c>
      <c r="E11" s="188" t="s">
        <v>329</v>
      </c>
      <c r="F11" s="29" t="str">
        <f>$F$8</f>
        <v xml:space="preserve">• Pérdidas económicas
                                                                                                  • Investigaciones  administrativas, disciplinarias,  fiscales y penales </v>
      </c>
      <c r="G11" s="32">
        <v>4</v>
      </c>
      <c r="H11" s="32">
        <v>5</v>
      </c>
      <c r="I11" s="43" t="s">
        <v>79</v>
      </c>
      <c r="J11" s="20" t="s">
        <v>35</v>
      </c>
      <c r="K11" s="29" t="str">
        <f>$K$9</f>
        <v xml:space="preserve">•Inspeccionar los equipos y herramientas de cada vehiculo antes y después de atender la emergencia 
•Realizar inventarios del area de operaciones </v>
      </c>
      <c r="L11" s="29" t="s">
        <v>325</v>
      </c>
      <c r="M11" s="33" t="s">
        <v>40</v>
      </c>
      <c r="N11" s="29" t="s">
        <v>36</v>
      </c>
      <c r="O11" s="22">
        <v>3</v>
      </c>
      <c r="P11" s="23"/>
      <c r="Q11" s="24">
        <f t="shared" si="0"/>
        <v>0</v>
      </c>
      <c r="R11" s="25">
        <f t="shared" si="1"/>
        <v>3</v>
      </c>
      <c r="S11" s="26"/>
      <c r="T11" s="24">
        <f t="shared" si="2"/>
        <v>0</v>
      </c>
      <c r="U11" s="25">
        <f t="shared" si="3"/>
        <v>3</v>
      </c>
      <c r="V11" s="26"/>
      <c r="W11" s="24">
        <f t="shared" si="4"/>
        <v>0</v>
      </c>
      <c r="X11" s="27">
        <f t="shared" si="5"/>
        <v>0</v>
      </c>
      <c r="Y11" s="3"/>
      <c r="Z11" s="17">
        <v>4</v>
      </c>
      <c r="AA11" s="31" t="s">
        <v>38</v>
      </c>
      <c r="AB11" s="28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162" x14ac:dyDescent="0.25">
      <c r="A12" s="233"/>
      <c r="B12" s="17">
        <v>5</v>
      </c>
      <c r="C12" s="29" t="s">
        <v>42</v>
      </c>
      <c r="D12" s="18" t="s">
        <v>30</v>
      </c>
      <c r="E12" s="188" t="s">
        <v>330</v>
      </c>
      <c r="F12" s="29" t="str">
        <f>$F$11</f>
        <v xml:space="preserve">• Pérdidas económicas
                                                                                                  • Investigaciones  administrativas, disciplinarias,  fiscales y penales </v>
      </c>
      <c r="G12" s="18">
        <v>2</v>
      </c>
      <c r="H12" s="18">
        <v>3</v>
      </c>
      <c r="I12" s="19" t="s">
        <v>43</v>
      </c>
      <c r="J12" s="20" t="s">
        <v>39</v>
      </c>
      <c r="K12" s="173" t="s">
        <v>44</v>
      </c>
      <c r="L12" s="58" t="s">
        <v>45</v>
      </c>
      <c r="M12" s="29" t="s">
        <v>331</v>
      </c>
      <c r="N12" s="29" t="s">
        <v>32</v>
      </c>
      <c r="O12" s="22">
        <v>3</v>
      </c>
      <c r="P12" s="23"/>
      <c r="Q12" s="24">
        <f t="shared" si="0"/>
        <v>0</v>
      </c>
      <c r="R12" s="25">
        <f t="shared" si="1"/>
        <v>3</v>
      </c>
      <c r="S12" s="26"/>
      <c r="T12" s="24">
        <f t="shared" si="2"/>
        <v>0</v>
      </c>
      <c r="U12" s="25">
        <f t="shared" si="3"/>
        <v>3</v>
      </c>
      <c r="V12" s="26"/>
      <c r="W12" s="24">
        <f t="shared" si="4"/>
        <v>0</v>
      </c>
      <c r="X12" s="27">
        <f t="shared" si="5"/>
        <v>0</v>
      </c>
      <c r="Y12" s="3"/>
      <c r="Z12" s="17">
        <v>5</v>
      </c>
      <c r="AA12" s="35" t="s">
        <v>41</v>
      </c>
      <c r="AB12" s="34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62" x14ac:dyDescent="0.25">
      <c r="A13" s="199" t="s">
        <v>46</v>
      </c>
      <c r="B13" s="17">
        <v>6</v>
      </c>
      <c r="C13" s="29" t="s">
        <v>394</v>
      </c>
      <c r="D13" s="18" t="s">
        <v>30</v>
      </c>
      <c r="E13" s="188" t="s">
        <v>332</v>
      </c>
      <c r="F13" s="29" t="s">
        <v>333</v>
      </c>
      <c r="G13" s="18">
        <v>4</v>
      </c>
      <c r="H13" s="18">
        <v>4</v>
      </c>
      <c r="I13" s="43" t="s">
        <v>312</v>
      </c>
      <c r="J13" s="20" t="s">
        <v>31</v>
      </c>
      <c r="K13" s="29" t="s">
        <v>334</v>
      </c>
      <c r="L13" s="29" t="s">
        <v>335</v>
      </c>
      <c r="M13" s="29" t="s">
        <v>69</v>
      </c>
      <c r="N13" s="18" t="s">
        <v>36</v>
      </c>
      <c r="O13" s="22">
        <v>3</v>
      </c>
      <c r="P13" s="23"/>
      <c r="Q13" s="24">
        <f t="shared" si="0"/>
        <v>0</v>
      </c>
      <c r="R13" s="25">
        <f t="shared" si="1"/>
        <v>3</v>
      </c>
      <c r="S13" s="26"/>
      <c r="T13" s="24">
        <f t="shared" si="2"/>
        <v>0</v>
      </c>
      <c r="U13" s="25">
        <f t="shared" si="3"/>
        <v>3</v>
      </c>
      <c r="V13" s="26"/>
      <c r="W13" s="24">
        <f t="shared" si="4"/>
        <v>0</v>
      </c>
      <c r="X13" s="27">
        <f t="shared" si="5"/>
        <v>0</v>
      </c>
      <c r="Y13" s="3"/>
      <c r="Z13" s="17">
        <v>6</v>
      </c>
      <c r="AA13" s="199" t="s">
        <v>46</v>
      </c>
      <c r="AB13" s="30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08" x14ac:dyDescent="0.25">
      <c r="A14" s="200"/>
      <c r="B14" s="17">
        <v>7</v>
      </c>
      <c r="C14" s="29" t="s">
        <v>336</v>
      </c>
      <c r="D14" s="18" t="s">
        <v>30</v>
      </c>
      <c r="E14" s="188" t="s">
        <v>337</v>
      </c>
      <c r="F14" s="29" t="s">
        <v>338</v>
      </c>
      <c r="G14" s="18">
        <v>3</v>
      </c>
      <c r="H14" s="18">
        <v>3</v>
      </c>
      <c r="I14" s="19" t="s">
        <v>37</v>
      </c>
      <c r="J14" s="20" t="s">
        <v>31</v>
      </c>
      <c r="K14" s="29" t="s">
        <v>399</v>
      </c>
      <c r="L14" s="29" t="s">
        <v>400</v>
      </c>
      <c r="M14" s="33" t="s">
        <v>339</v>
      </c>
      <c r="N14" s="29" t="s">
        <v>36</v>
      </c>
      <c r="O14" s="36">
        <v>1</v>
      </c>
      <c r="P14" s="37"/>
      <c r="Q14" s="24">
        <f t="shared" si="0"/>
        <v>0</v>
      </c>
      <c r="R14" s="25">
        <f t="shared" si="1"/>
        <v>1</v>
      </c>
      <c r="S14" s="26"/>
      <c r="T14" s="24">
        <f t="shared" si="2"/>
        <v>0</v>
      </c>
      <c r="U14" s="25">
        <f t="shared" si="3"/>
        <v>1</v>
      </c>
      <c r="V14" s="26"/>
      <c r="W14" s="24">
        <f t="shared" si="4"/>
        <v>0</v>
      </c>
      <c r="X14" s="27">
        <f t="shared" si="5"/>
        <v>0</v>
      </c>
      <c r="Y14" s="3"/>
      <c r="Z14" s="17">
        <v>7</v>
      </c>
      <c r="AA14" s="200"/>
      <c r="AB14" s="30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234" x14ac:dyDescent="0.25">
      <c r="A15" s="38" t="s">
        <v>47</v>
      </c>
      <c r="B15" s="157">
        <v>8</v>
      </c>
      <c r="C15" s="29" t="s">
        <v>298</v>
      </c>
      <c r="D15" s="158" t="s">
        <v>30</v>
      </c>
      <c r="E15" s="188" t="s">
        <v>340</v>
      </c>
      <c r="F15" s="158" t="s">
        <v>341</v>
      </c>
      <c r="G15" s="158">
        <v>2</v>
      </c>
      <c r="H15" s="158">
        <v>4</v>
      </c>
      <c r="I15" s="158" t="s">
        <v>315</v>
      </c>
      <c r="J15" s="39" t="s">
        <v>39</v>
      </c>
      <c r="K15" s="29" t="s">
        <v>401</v>
      </c>
      <c r="L15" s="29" t="s">
        <v>342</v>
      </c>
      <c r="M15" s="159" t="s">
        <v>299</v>
      </c>
      <c r="N15" s="158" t="s">
        <v>300</v>
      </c>
      <c r="O15" s="160">
        <v>1</v>
      </c>
      <c r="P15" s="161"/>
      <c r="Q15" s="24">
        <f t="shared" si="0"/>
        <v>0</v>
      </c>
      <c r="R15" s="162">
        <f t="shared" si="1"/>
        <v>1</v>
      </c>
      <c r="S15" s="163"/>
      <c r="T15" s="24">
        <f t="shared" si="2"/>
        <v>0</v>
      </c>
      <c r="U15" s="162">
        <f t="shared" si="3"/>
        <v>1</v>
      </c>
      <c r="V15" s="163"/>
      <c r="W15" s="24">
        <f t="shared" si="4"/>
        <v>0</v>
      </c>
      <c r="X15" s="27">
        <f t="shared" si="5"/>
        <v>0</v>
      </c>
      <c r="Y15" s="164"/>
      <c r="Z15" s="157">
        <v>8</v>
      </c>
      <c r="AA15" s="165" t="s">
        <v>47</v>
      </c>
      <c r="AB15" s="166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</row>
    <row r="16" spans="1:46" ht="216" x14ac:dyDescent="0.25">
      <c r="A16" s="40" t="s">
        <v>49</v>
      </c>
      <c r="B16" s="17">
        <v>9</v>
      </c>
      <c r="C16" s="29" t="s">
        <v>305</v>
      </c>
      <c r="D16" s="18" t="s">
        <v>30</v>
      </c>
      <c r="E16" s="188" t="s">
        <v>343</v>
      </c>
      <c r="F16" s="29" t="s">
        <v>304</v>
      </c>
      <c r="G16" s="18">
        <v>4</v>
      </c>
      <c r="H16" s="18">
        <v>4</v>
      </c>
      <c r="I16" s="43" t="s">
        <v>312</v>
      </c>
      <c r="J16" s="20" t="s">
        <v>31</v>
      </c>
      <c r="K16" s="29" t="s">
        <v>344</v>
      </c>
      <c r="L16" s="29" t="s">
        <v>345</v>
      </c>
      <c r="M16" s="33" t="s">
        <v>50</v>
      </c>
      <c r="N16" s="29" t="s">
        <v>51</v>
      </c>
      <c r="O16" s="22">
        <v>2</v>
      </c>
      <c r="P16" s="23"/>
      <c r="Q16" s="24">
        <f t="shared" si="0"/>
        <v>0</v>
      </c>
      <c r="R16" s="25">
        <f t="shared" si="1"/>
        <v>2</v>
      </c>
      <c r="S16" s="26"/>
      <c r="T16" s="24">
        <f t="shared" si="2"/>
        <v>0</v>
      </c>
      <c r="U16" s="25">
        <f t="shared" si="3"/>
        <v>2</v>
      </c>
      <c r="V16" s="26"/>
      <c r="W16" s="24">
        <f t="shared" si="4"/>
        <v>0</v>
      </c>
      <c r="X16" s="27">
        <f t="shared" si="5"/>
        <v>0</v>
      </c>
      <c r="Y16" s="3"/>
      <c r="Z16" s="17">
        <v>9</v>
      </c>
      <c r="AA16" s="40" t="s">
        <v>49</v>
      </c>
      <c r="AB16" s="3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80" x14ac:dyDescent="0.25">
      <c r="A17" s="41" t="s">
        <v>52</v>
      </c>
      <c r="B17" s="17">
        <v>10</v>
      </c>
      <c r="C17" s="42" t="s">
        <v>306</v>
      </c>
      <c r="D17" s="18" t="s">
        <v>30</v>
      </c>
      <c r="E17" s="188" t="s">
        <v>388</v>
      </c>
      <c r="F17" s="42" t="s">
        <v>346</v>
      </c>
      <c r="G17" s="42">
        <v>4</v>
      </c>
      <c r="H17" s="42">
        <v>3</v>
      </c>
      <c r="I17" s="43" t="s">
        <v>316</v>
      </c>
      <c r="J17" s="20" t="s">
        <v>39</v>
      </c>
      <c r="K17" s="29" t="s">
        <v>347</v>
      </c>
      <c r="L17" s="42" t="s">
        <v>348</v>
      </c>
      <c r="M17" s="44" t="s">
        <v>350</v>
      </c>
      <c r="N17" s="29" t="s">
        <v>349</v>
      </c>
      <c r="O17" s="22">
        <v>2</v>
      </c>
      <c r="P17" s="23"/>
      <c r="Q17" s="24">
        <f t="shared" si="0"/>
        <v>0</v>
      </c>
      <c r="R17" s="25">
        <f t="shared" si="1"/>
        <v>2</v>
      </c>
      <c r="S17" s="26"/>
      <c r="T17" s="24">
        <f t="shared" si="2"/>
        <v>0</v>
      </c>
      <c r="U17" s="25">
        <f t="shared" si="3"/>
        <v>2</v>
      </c>
      <c r="V17" s="26"/>
      <c r="W17" s="24">
        <f t="shared" si="4"/>
        <v>0</v>
      </c>
      <c r="X17" s="27">
        <f t="shared" si="5"/>
        <v>0</v>
      </c>
      <c r="Y17" s="3"/>
      <c r="Z17" s="17">
        <v>10</v>
      </c>
      <c r="AA17" s="41" t="s">
        <v>52</v>
      </c>
      <c r="AB17" s="30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252" x14ac:dyDescent="0.25">
      <c r="A18" s="45" t="s">
        <v>53</v>
      </c>
      <c r="B18" s="17">
        <v>11</v>
      </c>
      <c r="C18" s="29" t="s">
        <v>54</v>
      </c>
      <c r="D18" s="18" t="s">
        <v>30</v>
      </c>
      <c r="E18" s="188" t="s">
        <v>55</v>
      </c>
      <c r="F18" s="29" t="s">
        <v>56</v>
      </c>
      <c r="G18" s="18">
        <v>3</v>
      </c>
      <c r="H18" s="18">
        <v>5</v>
      </c>
      <c r="I18" s="18" t="s">
        <v>48</v>
      </c>
      <c r="J18" s="20" t="s">
        <v>35</v>
      </c>
      <c r="K18" s="29" t="s">
        <v>57</v>
      </c>
      <c r="L18" s="173" t="s">
        <v>58</v>
      </c>
      <c r="M18" s="29" t="s">
        <v>351</v>
      </c>
      <c r="N18" s="29" t="s">
        <v>32</v>
      </c>
      <c r="O18" s="22">
        <v>2</v>
      </c>
      <c r="P18" s="23"/>
      <c r="Q18" s="24">
        <f t="shared" si="0"/>
        <v>0</v>
      </c>
      <c r="R18" s="25">
        <f t="shared" si="1"/>
        <v>2</v>
      </c>
      <c r="S18" s="26"/>
      <c r="T18" s="46">
        <f t="shared" si="2"/>
        <v>0</v>
      </c>
      <c r="U18" s="25">
        <f t="shared" si="3"/>
        <v>2</v>
      </c>
      <c r="V18" s="26"/>
      <c r="W18" s="46">
        <f t="shared" si="4"/>
        <v>0</v>
      </c>
      <c r="X18" s="27">
        <f t="shared" si="5"/>
        <v>0</v>
      </c>
      <c r="Y18" s="3"/>
      <c r="Z18" s="17">
        <v>11</v>
      </c>
      <c r="AA18" s="16" t="s">
        <v>59</v>
      </c>
      <c r="AB18" s="34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44" x14ac:dyDescent="0.25">
      <c r="A19" s="47" t="s">
        <v>60</v>
      </c>
      <c r="B19" s="17">
        <v>12</v>
      </c>
      <c r="C19" s="29" t="s">
        <v>61</v>
      </c>
      <c r="D19" s="18" t="s">
        <v>30</v>
      </c>
      <c r="E19" s="188" t="s">
        <v>62</v>
      </c>
      <c r="F19" s="29" t="s">
        <v>63</v>
      </c>
      <c r="G19" s="18">
        <v>3</v>
      </c>
      <c r="H19" s="18">
        <v>5</v>
      </c>
      <c r="I19" s="43" t="s">
        <v>317</v>
      </c>
      <c r="J19" s="20" t="s">
        <v>31</v>
      </c>
      <c r="K19" s="29" t="s">
        <v>64</v>
      </c>
      <c r="L19" s="58" t="s">
        <v>65</v>
      </c>
      <c r="M19" s="44" t="s">
        <v>352</v>
      </c>
      <c r="N19" s="29" t="s">
        <v>32</v>
      </c>
      <c r="O19" s="22">
        <v>2</v>
      </c>
      <c r="P19" s="23"/>
      <c r="Q19" s="24">
        <f t="shared" si="0"/>
        <v>0</v>
      </c>
      <c r="R19" s="25">
        <f t="shared" si="1"/>
        <v>2</v>
      </c>
      <c r="S19" s="26"/>
      <c r="T19" s="24">
        <f t="shared" si="2"/>
        <v>0</v>
      </c>
      <c r="U19" s="25">
        <f t="shared" si="3"/>
        <v>2</v>
      </c>
      <c r="V19" s="26"/>
      <c r="W19" s="24">
        <f t="shared" si="4"/>
        <v>0</v>
      </c>
      <c r="X19" s="27">
        <f t="shared" si="5"/>
        <v>0</v>
      </c>
      <c r="Y19" s="3"/>
      <c r="Z19" s="17">
        <v>12</v>
      </c>
      <c r="AA19" s="47" t="s">
        <v>60</v>
      </c>
      <c r="AB19" s="34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ht="126" x14ac:dyDescent="0.25">
      <c r="A20" s="201" t="s">
        <v>66</v>
      </c>
      <c r="B20" s="17">
        <v>13</v>
      </c>
      <c r="C20" s="42" t="s">
        <v>353</v>
      </c>
      <c r="D20" s="18" t="s">
        <v>30</v>
      </c>
      <c r="E20" s="188" t="s">
        <v>354</v>
      </c>
      <c r="F20" s="29" t="s">
        <v>67</v>
      </c>
      <c r="G20" s="42">
        <v>2</v>
      </c>
      <c r="H20" s="42">
        <v>4</v>
      </c>
      <c r="I20" s="43" t="s">
        <v>315</v>
      </c>
      <c r="J20" s="29" t="s">
        <v>39</v>
      </c>
      <c r="K20" s="173" t="s">
        <v>355</v>
      </c>
      <c r="L20" s="197" t="s">
        <v>68</v>
      </c>
      <c r="M20" s="44" t="s">
        <v>69</v>
      </c>
      <c r="N20" s="48" t="s">
        <v>32</v>
      </c>
      <c r="O20" s="22">
        <v>2</v>
      </c>
      <c r="P20" s="23"/>
      <c r="Q20" s="24">
        <f t="shared" si="0"/>
        <v>0</v>
      </c>
      <c r="R20" s="25">
        <f t="shared" si="1"/>
        <v>2</v>
      </c>
      <c r="S20" s="26"/>
      <c r="T20" s="24">
        <f t="shared" si="2"/>
        <v>0</v>
      </c>
      <c r="U20" s="25">
        <f t="shared" si="3"/>
        <v>2</v>
      </c>
      <c r="V20" s="26"/>
      <c r="W20" s="24">
        <f t="shared" si="4"/>
        <v>0</v>
      </c>
      <c r="X20" s="27">
        <f t="shared" si="5"/>
        <v>0</v>
      </c>
      <c r="Y20" s="3"/>
      <c r="Z20" s="17">
        <v>13</v>
      </c>
      <c r="AA20" s="201" t="s">
        <v>66</v>
      </c>
      <c r="AB20" s="30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41" customHeight="1" x14ac:dyDescent="0.25">
      <c r="A21" s="202"/>
      <c r="B21" s="17">
        <v>14</v>
      </c>
      <c r="C21" s="191" t="s">
        <v>356</v>
      </c>
      <c r="D21" s="18" t="s">
        <v>30</v>
      </c>
      <c r="E21" s="188" t="s">
        <v>357</v>
      </c>
      <c r="F21" s="29" t="s">
        <v>358</v>
      </c>
      <c r="G21" s="18">
        <v>2</v>
      </c>
      <c r="H21" s="18">
        <v>4</v>
      </c>
      <c r="I21" s="43" t="s">
        <v>315</v>
      </c>
      <c r="J21" s="29" t="s">
        <v>39</v>
      </c>
      <c r="K21" s="18" t="s">
        <v>70</v>
      </c>
      <c r="L21" s="18" t="s">
        <v>71</v>
      </c>
      <c r="M21" s="44" t="s">
        <v>69</v>
      </c>
      <c r="N21" s="49" t="s">
        <v>32</v>
      </c>
      <c r="O21" s="50">
        <v>1</v>
      </c>
      <c r="P21" s="51"/>
      <c r="Q21" s="24">
        <f t="shared" si="0"/>
        <v>0</v>
      </c>
      <c r="R21" s="25">
        <f t="shared" si="1"/>
        <v>1</v>
      </c>
      <c r="S21" s="26"/>
      <c r="T21" s="24">
        <f t="shared" si="2"/>
        <v>0</v>
      </c>
      <c r="U21" s="25">
        <f t="shared" si="3"/>
        <v>1</v>
      </c>
      <c r="V21" s="26"/>
      <c r="W21" s="24">
        <f t="shared" si="4"/>
        <v>0</v>
      </c>
      <c r="X21" s="27">
        <f t="shared" si="5"/>
        <v>0</v>
      </c>
      <c r="Y21" s="3"/>
      <c r="Z21" s="17">
        <v>14</v>
      </c>
      <c r="AA21" s="202"/>
      <c r="AB21" s="5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72" x14ac:dyDescent="0.25">
      <c r="A22" s="202"/>
      <c r="B22" s="17">
        <v>15</v>
      </c>
      <c r="C22" s="18" t="s">
        <v>72</v>
      </c>
      <c r="D22" s="18" t="s">
        <v>30</v>
      </c>
      <c r="E22" s="188" t="s">
        <v>73</v>
      </c>
      <c r="F22" s="29" t="s">
        <v>74</v>
      </c>
      <c r="G22" s="53">
        <v>3</v>
      </c>
      <c r="H22" s="53">
        <v>4</v>
      </c>
      <c r="I22" s="43" t="s">
        <v>316</v>
      </c>
      <c r="J22" s="20" t="s">
        <v>39</v>
      </c>
      <c r="K22" s="58" t="s">
        <v>75</v>
      </c>
      <c r="L22" s="174" t="s">
        <v>76</v>
      </c>
      <c r="M22" s="44" t="s">
        <v>77</v>
      </c>
      <c r="N22" s="48" t="s">
        <v>36</v>
      </c>
      <c r="O22" s="54">
        <v>1</v>
      </c>
      <c r="P22" s="55"/>
      <c r="Q22" s="24">
        <f t="shared" si="0"/>
        <v>0</v>
      </c>
      <c r="R22" s="25">
        <f t="shared" si="1"/>
        <v>1</v>
      </c>
      <c r="S22" s="26"/>
      <c r="T22" s="24">
        <f t="shared" si="2"/>
        <v>0</v>
      </c>
      <c r="U22" s="25">
        <f t="shared" si="3"/>
        <v>1</v>
      </c>
      <c r="V22" s="26"/>
      <c r="W22" s="24">
        <f t="shared" si="4"/>
        <v>0</v>
      </c>
      <c r="X22" s="27">
        <f t="shared" si="5"/>
        <v>0</v>
      </c>
      <c r="Y22" s="3"/>
      <c r="Z22" s="17">
        <v>15</v>
      </c>
      <c r="AA22" s="202"/>
      <c r="AB22" s="3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24.5" customHeight="1" x14ac:dyDescent="0.25">
      <c r="A23" s="200"/>
      <c r="B23" s="17">
        <v>16</v>
      </c>
      <c r="C23" s="29" t="s">
        <v>311</v>
      </c>
      <c r="D23" s="18" t="s">
        <v>30</v>
      </c>
      <c r="E23" s="188" t="s">
        <v>78</v>
      </c>
      <c r="F23" s="29" t="s">
        <v>359</v>
      </c>
      <c r="G23" s="53">
        <v>5</v>
      </c>
      <c r="H23" s="53">
        <v>4</v>
      </c>
      <c r="I23" s="43" t="s">
        <v>79</v>
      </c>
      <c r="J23" s="20" t="s">
        <v>35</v>
      </c>
      <c r="K23" s="58" t="s">
        <v>80</v>
      </c>
      <c r="L23" s="173" t="s">
        <v>360</v>
      </c>
      <c r="M23" s="33" t="s">
        <v>81</v>
      </c>
      <c r="N23" s="21" t="s">
        <v>82</v>
      </c>
      <c r="O23" s="22">
        <v>1</v>
      </c>
      <c r="P23" s="23"/>
      <c r="Q23" s="24">
        <f t="shared" si="0"/>
        <v>0</v>
      </c>
      <c r="R23" s="25">
        <f t="shared" si="1"/>
        <v>1</v>
      </c>
      <c r="S23" s="26"/>
      <c r="T23" s="24">
        <f t="shared" si="2"/>
        <v>0</v>
      </c>
      <c r="U23" s="25">
        <f t="shared" si="3"/>
        <v>1</v>
      </c>
      <c r="V23" s="26"/>
      <c r="W23" s="24">
        <f t="shared" si="4"/>
        <v>0</v>
      </c>
      <c r="X23" s="27">
        <f t="shared" si="5"/>
        <v>0</v>
      </c>
      <c r="Y23" s="3"/>
      <c r="Z23" s="17">
        <v>16</v>
      </c>
      <c r="AA23" s="200"/>
      <c r="AB23" s="3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114" customHeight="1" x14ac:dyDescent="0.25">
      <c r="A24" s="203" t="s">
        <v>83</v>
      </c>
      <c r="B24" s="17">
        <v>17</v>
      </c>
      <c r="C24" s="42" t="s">
        <v>84</v>
      </c>
      <c r="D24" s="56" t="s">
        <v>30</v>
      </c>
      <c r="E24" s="190" t="s">
        <v>85</v>
      </c>
      <c r="F24" s="42" t="s">
        <v>86</v>
      </c>
      <c r="G24" s="56">
        <v>2</v>
      </c>
      <c r="H24" s="56">
        <v>4</v>
      </c>
      <c r="I24" s="43" t="s">
        <v>315</v>
      </c>
      <c r="J24" s="20" t="s">
        <v>39</v>
      </c>
      <c r="K24" s="29" t="s">
        <v>87</v>
      </c>
      <c r="L24" s="56" t="s">
        <v>88</v>
      </c>
      <c r="M24" s="44" t="s">
        <v>89</v>
      </c>
      <c r="N24" s="42" t="s">
        <v>32</v>
      </c>
      <c r="O24" s="22">
        <v>2</v>
      </c>
      <c r="P24" s="23"/>
      <c r="Q24" s="24">
        <f t="shared" si="0"/>
        <v>0</v>
      </c>
      <c r="R24" s="25">
        <f t="shared" si="1"/>
        <v>2</v>
      </c>
      <c r="S24" s="26"/>
      <c r="T24" s="24">
        <f t="shared" si="2"/>
        <v>0</v>
      </c>
      <c r="U24" s="25">
        <f t="shared" si="3"/>
        <v>2</v>
      </c>
      <c r="V24" s="26"/>
      <c r="W24" s="24">
        <f t="shared" si="4"/>
        <v>0</v>
      </c>
      <c r="X24" s="27">
        <f t="shared" si="5"/>
        <v>0</v>
      </c>
      <c r="Y24" s="3"/>
      <c r="Z24" s="17">
        <v>17</v>
      </c>
      <c r="AA24" s="203" t="s">
        <v>83</v>
      </c>
      <c r="AB24" s="3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78.5" customHeight="1" x14ac:dyDescent="0.25">
      <c r="A25" s="200"/>
      <c r="B25" s="17">
        <v>18</v>
      </c>
      <c r="C25" s="29" t="s">
        <v>90</v>
      </c>
      <c r="D25" s="18" t="s">
        <v>30</v>
      </c>
      <c r="E25" s="188" t="s">
        <v>91</v>
      </c>
      <c r="F25" s="29" t="s">
        <v>92</v>
      </c>
      <c r="G25" s="18">
        <v>3</v>
      </c>
      <c r="H25" s="18">
        <v>3</v>
      </c>
      <c r="I25" s="43" t="s">
        <v>318</v>
      </c>
      <c r="J25" s="20" t="s">
        <v>39</v>
      </c>
      <c r="K25" s="29" t="s">
        <v>361</v>
      </c>
      <c r="L25" s="18" t="s">
        <v>93</v>
      </c>
      <c r="M25" s="33" t="s">
        <v>362</v>
      </c>
      <c r="N25" s="29" t="s">
        <v>32</v>
      </c>
      <c r="O25" s="22">
        <v>3</v>
      </c>
      <c r="P25" s="23"/>
      <c r="Q25" s="24">
        <f t="shared" si="0"/>
        <v>0</v>
      </c>
      <c r="R25" s="25">
        <f t="shared" si="1"/>
        <v>3</v>
      </c>
      <c r="S25" s="26"/>
      <c r="T25" s="24">
        <f t="shared" si="2"/>
        <v>0</v>
      </c>
      <c r="U25" s="25">
        <f t="shared" si="3"/>
        <v>3</v>
      </c>
      <c r="V25" s="26"/>
      <c r="W25" s="24">
        <f t="shared" si="4"/>
        <v>0</v>
      </c>
      <c r="X25" s="27">
        <f t="shared" si="5"/>
        <v>0</v>
      </c>
      <c r="Y25" s="3"/>
      <c r="Z25" s="17">
        <v>18</v>
      </c>
      <c r="AA25" s="200"/>
      <c r="AB25" s="3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143.25" customHeight="1" x14ac:dyDescent="0.25">
      <c r="A26" s="57" t="s">
        <v>94</v>
      </c>
      <c r="B26" s="17">
        <v>19</v>
      </c>
      <c r="C26" s="29" t="s">
        <v>363</v>
      </c>
      <c r="D26" s="18" t="s">
        <v>30</v>
      </c>
      <c r="E26" s="188" t="s">
        <v>364</v>
      </c>
      <c r="F26" s="29" t="s">
        <v>95</v>
      </c>
      <c r="G26" s="29">
        <v>4</v>
      </c>
      <c r="H26" s="18">
        <v>4</v>
      </c>
      <c r="I26" s="43" t="s">
        <v>312</v>
      </c>
      <c r="J26" s="20" t="s">
        <v>31</v>
      </c>
      <c r="K26" s="29" t="s">
        <v>365</v>
      </c>
      <c r="L26" s="29" t="s">
        <v>366</v>
      </c>
      <c r="M26" s="33" t="s">
        <v>96</v>
      </c>
      <c r="N26" s="29" t="s">
        <v>367</v>
      </c>
      <c r="O26" s="22">
        <v>2</v>
      </c>
      <c r="P26" s="23"/>
      <c r="Q26" s="24">
        <f t="shared" si="0"/>
        <v>0</v>
      </c>
      <c r="R26" s="25">
        <f t="shared" si="1"/>
        <v>2</v>
      </c>
      <c r="S26" s="26"/>
      <c r="T26" s="24">
        <f t="shared" si="2"/>
        <v>0</v>
      </c>
      <c r="U26" s="25">
        <f t="shared" si="3"/>
        <v>2</v>
      </c>
      <c r="V26" s="26"/>
      <c r="W26" s="24">
        <f t="shared" si="4"/>
        <v>0</v>
      </c>
      <c r="X26" s="27">
        <f t="shared" si="5"/>
        <v>0</v>
      </c>
      <c r="Y26" s="3"/>
      <c r="Z26" s="17">
        <v>19</v>
      </c>
      <c r="AA26" s="57" t="s">
        <v>94</v>
      </c>
      <c r="AB26" s="192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44" x14ac:dyDescent="0.25">
      <c r="A27" s="204" t="s">
        <v>97</v>
      </c>
      <c r="B27" s="17">
        <v>20</v>
      </c>
      <c r="C27" s="29" t="s">
        <v>98</v>
      </c>
      <c r="D27" s="29" t="s">
        <v>30</v>
      </c>
      <c r="E27" s="188" t="s">
        <v>368</v>
      </c>
      <c r="F27" s="29" t="s">
        <v>369</v>
      </c>
      <c r="G27" s="29">
        <v>5</v>
      </c>
      <c r="H27" s="18">
        <v>4</v>
      </c>
      <c r="I27" s="43" t="s">
        <v>79</v>
      </c>
      <c r="J27" s="20" t="s">
        <v>35</v>
      </c>
      <c r="K27" s="173" t="s">
        <v>370</v>
      </c>
      <c r="L27" s="173" t="s">
        <v>371</v>
      </c>
      <c r="M27" s="33" t="s">
        <v>99</v>
      </c>
      <c r="N27" s="29" t="s">
        <v>100</v>
      </c>
      <c r="O27" s="22">
        <v>3</v>
      </c>
      <c r="P27" s="23"/>
      <c r="Q27" s="24">
        <f t="shared" si="0"/>
        <v>0</v>
      </c>
      <c r="R27" s="25">
        <f t="shared" si="1"/>
        <v>3</v>
      </c>
      <c r="S27" s="26"/>
      <c r="T27" s="24">
        <f t="shared" si="2"/>
        <v>0</v>
      </c>
      <c r="U27" s="25">
        <f t="shared" si="3"/>
        <v>3</v>
      </c>
      <c r="V27" s="26"/>
      <c r="W27" s="24">
        <f t="shared" si="4"/>
        <v>0</v>
      </c>
      <c r="X27" s="27">
        <f t="shared" si="5"/>
        <v>0</v>
      </c>
      <c r="Y27" s="3"/>
      <c r="Z27" s="17">
        <v>20</v>
      </c>
      <c r="AA27" s="204" t="s">
        <v>97</v>
      </c>
      <c r="AB27" s="17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180" x14ac:dyDescent="0.25">
      <c r="A28" s="202"/>
      <c r="B28" s="17">
        <v>21</v>
      </c>
      <c r="C28" s="29" t="s">
        <v>101</v>
      </c>
      <c r="D28" s="29" t="s">
        <v>30</v>
      </c>
      <c r="E28" s="188" t="s">
        <v>102</v>
      </c>
      <c r="F28" s="29" t="s">
        <v>372</v>
      </c>
      <c r="G28" s="29">
        <v>2</v>
      </c>
      <c r="H28" s="18">
        <v>5</v>
      </c>
      <c r="I28" s="43" t="s">
        <v>319</v>
      </c>
      <c r="J28" s="20" t="s">
        <v>39</v>
      </c>
      <c r="K28" s="175" t="s">
        <v>103</v>
      </c>
      <c r="L28" s="178" t="s">
        <v>373</v>
      </c>
      <c r="M28" s="33" t="s">
        <v>99</v>
      </c>
      <c r="N28" s="29" t="s">
        <v>32</v>
      </c>
      <c r="O28" s="22">
        <v>3</v>
      </c>
      <c r="P28" s="23"/>
      <c r="Q28" s="24">
        <f t="shared" si="0"/>
        <v>0</v>
      </c>
      <c r="R28" s="25">
        <f t="shared" si="1"/>
        <v>3</v>
      </c>
      <c r="S28" s="26"/>
      <c r="T28" s="24">
        <f t="shared" si="2"/>
        <v>0</v>
      </c>
      <c r="U28" s="25">
        <f t="shared" si="3"/>
        <v>3</v>
      </c>
      <c r="V28" s="26"/>
      <c r="W28" s="24">
        <f t="shared" si="4"/>
        <v>0</v>
      </c>
      <c r="X28" s="27">
        <f t="shared" si="5"/>
        <v>0</v>
      </c>
      <c r="Y28" s="3"/>
      <c r="Z28" s="17">
        <v>21</v>
      </c>
      <c r="AA28" s="202"/>
      <c r="AB28" s="34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79.25" customHeight="1" x14ac:dyDescent="0.25">
      <c r="A29" s="202"/>
      <c r="B29" s="17">
        <v>22</v>
      </c>
      <c r="C29" s="42" t="s">
        <v>104</v>
      </c>
      <c r="D29" s="42" t="s">
        <v>30</v>
      </c>
      <c r="E29" s="190" t="s">
        <v>105</v>
      </c>
      <c r="F29" s="42" t="s">
        <v>106</v>
      </c>
      <c r="G29" s="42">
        <v>2</v>
      </c>
      <c r="H29" s="18">
        <v>3</v>
      </c>
      <c r="I29" s="59" t="s">
        <v>313</v>
      </c>
      <c r="J29" s="20" t="s">
        <v>314</v>
      </c>
      <c r="K29" s="18" t="s">
        <v>107</v>
      </c>
      <c r="L29" s="179" t="s">
        <v>374</v>
      </c>
      <c r="M29" s="44" t="s">
        <v>99</v>
      </c>
      <c r="N29" s="42" t="s">
        <v>32</v>
      </c>
      <c r="O29" s="22">
        <v>2</v>
      </c>
      <c r="P29" s="23"/>
      <c r="Q29" s="24">
        <f t="shared" si="0"/>
        <v>0</v>
      </c>
      <c r="R29" s="25">
        <f t="shared" si="1"/>
        <v>2</v>
      </c>
      <c r="S29" s="26"/>
      <c r="T29" s="24">
        <f t="shared" si="2"/>
        <v>0</v>
      </c>
      <c r="U29" s="25">
        <f t="shared" si="3"/>
        <v>2</v>
      </c>
      <c r="V29" s="26"/>
      <c r="W29" s="24">
        <f t="shared" si="4"/>
        <v>0</v>
      </c>
      <c r="X29" s="27">
        <f t="shared" si="5"/>
        <v>0</v>
      </c>
      <c r="Y29" s="3"/>
      <c r="Z29" s="17">
        <v>22</v>
      </c>
      <c r="AA29" s="202"/>
      <c r="AB29" s="60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72" x14ac:dyDescent="0.25">
      <c r="A30" s="200"/>
      <c r="B30" s="17">
        <v>23</v>
      </c>
      <c r="C30" s="29" t="s">
        <v>108</v>
      </c>
      <c r="D30" s="29" t="s">
        <v>30</v>
      </c>
      <c r="E30" s="188" t="s">
        <v>109</v>
      </c>
      <c r="F30" s="29" t="s">
        <v>110</v>
      </c>
      <c r="G30" s="29">
        <v>2</v>
      </c>
      <c r="H30" s="18">
        <v>5</v>
      </c>
      <c r="I30" s="43" t="s">
        <v>319</v>
      </c>
      <c r="J30" s="20" t="s">
        <v>39</v>
      </c>
      <c r="K30" s="175" t="s">
        <v>111</v>
      </c>
      <c r="L30" s="18" t="s">
        <v>112</v>
      </c>
      <c r="M30" s="33" t="s">
        <v>99</v>
      </c>
      <c r="N30" s="29" t="s">
        <v>32</v>
      </c>
      <c r="O30" s="22">
        <v>1</v>
      </c>
      <c r="P30" s="23"/>
      <c r="Q30" s="24">
        <f t="shared" si="0"/>
        <v>0</v>
      </c>
      <c r="R30" s="25">
        <f t="shared" si="1"/>
        <v>1</v>
      </c>
      <c r="S30" s="26"/>
      <c r="T30" s="24">
        <f t="shared" si="2"/>
        <v>0</v>
      </c>
      <c r="U30" s="25">
        <f t="shared" si="3"/>
        <v>1</v>
      </c>
      <c r="V30" s="26"/>
      <c r="W30" s="24">
        <f t="shared" si="4"/>
        <v>0</v>
      </c>
      <c r="X30" s="27">
        <f t="shared" si="5"/>
        <v>0</v>
      </c>
      <c r="Y30" s="3"/>
      <c r="Z30" s="17">
        <v>23</v>
      </c>
      <c r="AA30" s="200"/>
      <c r="AB30" s="60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23.25" customHeight="1" x14ac:dyDescent="0.35">
      <c r="A31" s="3"/>
      <c r="B31" s="176"/>
      <c r="C31" s="3"/>
      <c r="D31" s="3"/>
      <c r="E31" s="3"/>
      <c r="F31" s="3"/>
      <c r="G31" s="3"/>
      <c r="H31" s="3"/>
      <c r="I31" s="3"/>
      <c r="J31" s="3"/>
      <c r="K31" s="6"/>
      <c r="L31" s="6"/>
      <c r="M31" s="3"/>
      <c r="N31" s="3"/>
      <c r="O31" s="1"/>
      <c r="P31" s="1"/>
      <c r="Q31" s="2"/>
      <c r="R31" s="1"/>
      <c r="S31" s="1"/>
      <c r="T31" s="2"/>
      <c r="U31" s="1"/>
      <c r="V31" s="1"/>
      <c r="W31" s="2"/>
      <c r="X31" s="2"/>
      <c r="Y31" s="3"/>
      <c r="Z31" s="61"/>
      <c r="AA31" s="3"/>
      <c r="AB31" s="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23.25" customHeight="1" x14ac:dyDescent="0.35">
      <c r="A32" s="3"/>
      <c r="B32" s="176"/>
      <c r="C32" s="3"/>
      <c r="D32" s="3"/>
      <c r="E32" s="3"/>
      <c r="F32" s="3"/>
      <c r="G32" s="3"/>
      <c r="H32" s="3"/>
      <c r="I32" s="3"/>
      <c r="J32" s="3"/>
      <c r="K32" s="6"/>
      <c r="L32" s="6"/>
      <c r="M32" s="3"/>
      <c r="N32" s="3"/>
      <c r="O32" s="1"/>
      <c r="P32" s="1"/>
      <c r="Q32" s="2"/>
      <c r="R32" s="1"/>
      <c r="S32" s="1"/>
      <c r="T32" s="2"/>
      <c r="U32" s="1"/>
      <c r="V32" s="1"/>
      <c r="W32" s="2"/>
      <c r="X32" s="2"/>
      <c r="Y32" s="3"/>
      <c r="Z32" s="61"/>
      <c r="AA32" s="3"/>
      <c r="AB32" s="4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23.25" customHeight="1" x14ac:dyDescent="0.35">
      <c r="A33" s="3"/>
      <c r="B33" s="176"/>
      <c r="C33" s="3"/>
      <c r="D33" s="3"/>
      <c r="E33" s="3"/>
      <c r="F33" s="3"/>
      <c r="G33" s="3"/>
      <c r="H33" s="3"/>
      <c r="I33" s="3"/>
      <c r="J33" s="3"/>
      <c r="K33" s="6"/>
      <c r="L33" s="6"/>
      <c r="M33" s="3"/>
      <c r="N33" s="3"/>
      <c r="O33" s="1"/>
      <c r="P33" s="1"/>
      <c r="Q33" s="2"/>
      <c r="R33" s="1"/>
      <c r="S33" s="1"/>
      <c r="T33" s="2"/>
      <c r="U33" s="1"/>
      <c r="V33" s="1"/>
      <c r="W33" s="2"/>
      <c r="X33" s="2"/>
      <c r="Y33" s="3"/>
      <c r="Z33" s="61"/>
      <c r="AA33" s="3"/>
      <c r="AB33" s="4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23.25" customHeight="1" x14ac:dyDescent="0.35">
      <c r="A34" s="3"/>
      <c r="B34" s="176"/>
      <c r="C34" s="3"/>
      <c r="D34" s="3"/>
      <c r="E34" s="3"/>
      <c r="F34" s="3"/>
      <c r="G34" s="3"/>
      <c r="H34" s="3"/>
      <c r="I34" s="3"/>
      <c r="J34" s="3"/>
      <c r="K34" s="6"/>
      <c r="L34" s="6"/>
      <c r="M34" s="3"/>
      <c r="N34" s="3"/>
      <c r="O34" s="1"/>
      <c r="P34" s="1"/>
      <c r="Q34" s="2"/>
      <c r="R34" s="1"/>
      <c r="S34" s="1"/>
      <c r="T34" s="2"/>
      <c r="U34" s="1"/>
      <c r="V34" s="1"/>
      <c r="W34" s="2"/>
      <c r="X34" s="2"/>
      <c r="Y34" s="3"/>
      <c r="Z34" s="61"/>
      <c r="AA34" s="3"/>
      <c r="AB34" s="4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23.25" customHeight="1" x14ac:dyDescent="0.35">
      <c r="A35" s="256" t="s">
        <v>375</v>
      </c>
      <c r="B35" s="256"/>
      <c r="C35" s="182"/>
      <c r="D35" s="182"/>
      <c r="E35" s="181" t="s">
        <v>379</v>
      </c>
      <c r="F35" s="182"/>
      <c r="G35" s="257" t="s">
        <v>384</v>
      </c>
      <c r="H35" s="257"/>
      <c r="I35" s="257"/>
      <c r="J35" s="257"/>
      <c r="K35" s="180"/>
      <c r="L35" s="6"/>
      <c r="M35" s="3"/>
      <c r="N35" s="3"/>
      <c r="O35" s="1"/>
      <c r="P35" s="1"/>
      <c r="Q35" s="2"/>
      <c r="R35" s="1"/>
      <c r="S35" s="1"/>
      <c r="T35" s="2"/>
      <c r="U35" s="1"/>
      <c r="V35" s="1"/>
      <c r="W35" s="2"/>
      <c r="X35" s="2"/>
      <c r="Y35" s="3"/>
      <c r="Z35" s="61"/>
      <c r="AA35" s="3"/>
      <c r="AB35" s="4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ht="23.25" customHeight="1" x14ac:dyDescent="0.35">
      <c r="A36" s="3"/>
      <c r="B36" s="176"/>
      <c r="C36" s="3"/>
      <c r="D36" s="3"/>
      <c r="E36" s="3"/>
      <c r="F36" s="3"/>
      <c r="G36" s="3"/>
      <c r="H36" s="3"/>
      <c r="I36" s="3"/>
      <c r="J36" s="3"/>
      <c r="K36" s="6"/>
      <c r="L36" s="6"/>
      <c r="M36" s="3"/>
      <c r="N36" s="3"/>
      <c r="O36" s="1"/>
      <c r="P36" s="1"/>
      <c r="Q36" s="2"/>
      <c r="R36" s="1"/>
      <c r="S36" s="1"/>
      <c r="T36" s="2"/>
      <c r="U36" s="1"/>
      <c r="V36" s="1"/>
      <c r="W36" s="2"/>
      <c r="X36" s="2"/>
      <c r="Y36" s="3"/>
      <c r="Z36" s="61"/>
      <c r="AA36" s="3"/>
      <c r="AB36" s="4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23.25" customHeight="1" x14ac:dyDescent="0.35">
      <c r="A37" s="183" t="s">
        <v>376</v>
      </c>
      <c r="B37" s="184" t="s">
        <v>23</v>
      </c>
      <c r="C37" s="185"/>
      <c r="D37" s="185"/>
      <c r="E37" s="183" t="s">
        <v>380</v>
      </c>
      <c r="F37" s="186" t="s">
        <v>314</v>
      </c>
      <c r="G37" s="185"/>
      <c r="H37" s="255" t="s">
        <v>385</v>
      </c>
      <c r="I37" s="255"/>
      <c r="J37" s="3"/>
      <c r="K37" s="6"/>
      <c r="L37" s="6"/>
      <c r="M37" s="3"/>
      <c r="N37" s="3"/>
      <c r="O37" s="1"/>
      <c r="P37" s="1"/>
      <c r="Q37" s="2"/>
      <c r="R37" s="1"/>
      <c r="S37" s="1"/>
      <c r="T37" s="2"/>
      <c r="U37" s="1"/>
      <c r="V37" s="1"/>
      <c r="W37" s="2"/>
      <c r="X37" s="2"/>
      <c r="Y37" s="3"/>
      <c r="Z37" s="61"/>
      <c r="AA37" s="3"/>
      <c r="AB37" s="4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ht="23.25" customHeight="1" x14ac:dyDescent="0.35">
      <c r="A38" s="183" t="s">
        <v>377</v>
      </c>
      <c r="B38" s="184" t="s">
        <v>20</v>
      </c>
      <c r="C38" s="185"/>
      <c r="D38" s="185"/>
      <c r="E38" s="183" t="s">
        <v>381</v>
      </c>
      <c r="F38" s="186" t="s">
        <v>39</v>
      </c>
      <c r="G38" s="185"/>
      <c r="H38" s="255" t="s">
        <v>386</v>
      </c>
      <c r="I38" s="255"/>
      <c r="J38" s="3"/>
      <c r="K38" s="6"/>
      <c r="L38" s="6"/>
      <c r="M38" s="3"/>
      <c r="N38" s="3"/>
      <c r="O38" s="1"/>
      <c r="P38" s="1"/>
      <c r="Q38" s="2"/>
      <c r="R38" s="1"/>
      <c r="S38" s="1"/>
      <c r="T38" s="2"/>
      <c r="U38" s="1"/>
      <c r="V38" s="1"/>
      <c r="W38" s="2"/>
      <c r="X38" s="2"/>
      <c r="Y38" s="3"/>
      <c r="Z38" s="61"/>
      <c r="AA38" s="3"/>
      <c r="AB38" s="4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23.25" customHeight="1" x14ac:dyDescent="0.35">
      <c r="A39" s="183" t="s">
        <v>378</v>
      </c>
      <c r="B39" s="184" t="s">
        <v>24</v>
      </c>
      <c r="C39" s="185" t="s">
        <v>391</v>
      </c>
      <c r="D39" s="185"/>
      <c r="E39" s="183" t="s">
        <v>382</v>
      </c>
      <c r="F39" s="183"/>
      <c r="G39" s="185"/>
      <c r="H39" s="255" t="s">
        <v>387</v>
      </c>
      <c r="I39" s="255"/>
      <c r="J39" s="3"/>
      <c r="K39" s="6"/>
      <c r="L39" s="6"/>
      <c r="M39" s="3"/>
      <c r="N39" s="3"/>
      <c r="O39" s="1"/>
      <c r="P39" s="1"/>
      <c r="Q39" s="2"/>
      <c r="R39" s="1"/>
      <c r="S39" s="1"/>
      <c r="T39" s="2"/>
      <c r="U39" s="1"/>
      <c r="V39" s="1"/>
      <c r="W39" s="2"/>
      <c r="X39" s="2"/>
      <c r="Y39" s="3"/>
      <c r="Z39" s="61"/>
      <c r="AA39" s="3"/>
      <c r="AB39" s="4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ht="23.25" customHeight="1" x14ac:dyDescent="0.35">
      <c r="A40" s="185"/>
      <c r="B40" s="187"/>
      <c r="C40" s="185"/>
      <c r="D40" s="185"/>
      <c r="E40" s="183" t="s">
        <v>383</v>
      </c>
      <c r="F40" s="186" t="s">
        <v>35</v>
      </c>
      <c r="G40" s="185"/>
      <c r="H40" s="255" t="s">
        <v>390</v>
      </c>
      <c r="I40" s="255"/>
      <c r="J40" s="3"/>
      <c r="K40" s="6"/>
      <c r="L40" s="6"/>
      <c r="M40" s="3"/>
      <c r="N40" s="3"/>
      <c r="O40" s="1"/>
      <c r="P40" s="1"/>
      <c r="Q40" s="2"/>
      <c r="R40" s="1"/>
      <c r="S40" s="1"/>
      <c r="T40" s="2"/>
      <c r="U40" s="1"/>
      <c r="V40" s="1"/>
      <c r="W40" s="2"/>
      <c r="X40" s="2"/>
      <c r="Y40" s="3"/>
      <c r="Z40" s="61"/>
      <c r="AA40" s="3"/>
      <c r="AB40" s="4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23.25" customHeight="1" x14ac:dyDescent="0.35">
      <c r="A41" s="185"/>
      <c r="B41" s="187"/>
      <c r="C41" s="185"/>
      <c r="D41" s="185"/>
      <c r="E41" s="185"/>
      <c r="F41" s="185"/>
      <c r="G41" s="185"/>
      <c r="H41" s="185"/>
      <c r="I41" s="185"/>
      <c r="J41" s="3"/>
      <c r="K41" s="6"/>
      <c r="L41" s="6"/>
      <c r="M41" s="3"/>
      <c r="N41" s="3"/>
      <c r="O41" s="1"/>
      <c r="P41" s="1"/>
      <c r="Q41" s="2"/>
      <c r="R41" s="1"/>
      <c r="S41" s="1"/>
      <c r="T41" s="2"/>
      <c r="U41" s="1"/>
      <c r="V41" s="1"/>
      <c r="W41" s="2"/>
      <c r="X41" s="2"/>
      <c r="Y41" s="3"/>
      <c r="Z41" s="61"/>
      <c r="AA41" s="3"/>
      <c r="AB41" s="4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23.25" customHeight="1" x14ac:dyDescent="0.35">
      <c r="A42" s="3"/>
      <c r="B42" s="176"/>
      <c r="C42" s="3"/>
      <c r="D42" s="3"/>
      <c r="E42" s="3"/>
      <c r="F42" s="3"/>
      <c r="G42" s="3"/>
      <c r="H42" s="3"/>
      <c r="I42" s="3"/>
      <c r="J42" s="3"/>
      <c r="K42" s="6"/>
      <c r="L42" s="6"/>
      <c r="M42" s="3"/>
      <c r="N42" s="3"/>
      <c r="O42" s="1"/>
      <c r="P42" s="1"/>
      <c r="Q42" s="2"/>
      <c r="R42" s="1"/>
      <c r="S42" s="1"/>
      <c r="T42" s="2"/>
      <c r="U42" s="1"/>
      <c r="V42" s="1"/>
      <c r="W42" s="2"/>
      <c r="X42" s="2"/>
      <c r="Y42" s="3"/>
      <c r="Z42" s="61"/>
      <c r="AA42" s="3"/>
      <c r="AB42" s="4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23.25" customHeight="1" x14ac:dyDescent="0.35">
      <c r="A43" s="3"/>
      <c r="B43" s="176"/>
      <c r="C43" s="3"/>
      <c r="D43" s="3"/>
      <c r="E43" s="3"/>
      <c r="F43" s="3"/>
      <c r="G43" s="3"/>
      <c r="H43" s="3"/>
      <c r="I43" s="3"/>
      <c r="J43" s="3"/>
      <c r="K43" s="6"/>
      <c r="L43" s="6"/>
      <c r="M43" s="3"/>
      <c r="N43" s="3"/>
      <c r="O43" s="1"/>
      <c r="P43" s="1"/>
      <c r="Q43" s="2"/>
      <c r="R43" s="1"/>
      <c r="S43" s="1"/>
      <c r="T43" s="2"/>
      <c r="U43" s="1"/>
      <c r="V43" s="1"/>
      <c r="W43" s="2"/>
      <c r="X43" s="2"/>
      <c r="Y43" s="3"/>
      <c r="Z43" s="61"/>
      <c r="AA43" s="3"/>
      <c r="AB43" s="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ht="23.25" customHeight="1" x14ac:dyDescent="0.35">
      <c r="A44" s="3"/>
      <c r="B44" s="176"/>
      <c r="C44" s="3"/>
      <c r="D44" s="3"/>
      <c r="E44" s="3"/>
      <c r="F44" s="3"/>
      <c r="G44" s="3"/>
      <c r="H44" s="3"/>
      <c r="I44" s="3"/>
      <c r="J44" s="3"/>
      <c r="K44" s="6"/>
      <c r="L44" s="6"/>
      <c r="M44" s="3"/>
      <c r="N44" s="3"/>
      <c r="O44" s="1"/>
      <c r="P44" s="1"/>
      <c r="Q44" s="2"/>
      <c r="R44" s="1"/>
      <c r="S44" s="1"/>
      <c r="T44" s="2"/>
      <c r="U44" s="1"/>
      <c r="V44" s="1"/>
      <c r="W44" s="2"/>
      <c r="X44" s="2"/>
      <c r="Y44" s="3"/>
      <c r="Z44" s="61"/>
      <c r="AA44" s="3"/>
      <c r="AB44" s="4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23.25" customHeight="1" x14ac:dyDescent="0.35">
      <c r="A45" s="3"/>
      <c r="B45" s="176"/>
      <c r="C45" s="3"/>
      <c r="D45" s="3"/>
      <c r="E45" s="3"/>
      <c r="F45" s="3"/>
      <c r="G45" s="3"/>
      <c r="H45" s="3"/>
      <c r="I45" s="3"/>
      <c r="J45" s="3"/>
      <c r="K45" s="6"/>
      <c r="L45" s="6"/>
      <c r="M45" s="3"/>
      <c r="N45" s="3"/>
      <c r="O45" s="1"/>
      <c r="P45" s="1"/>
      <c r="Q45" s="2"/>
      <c r="R45" s="1"/>
      <c r="S45" s="1"/>
      <c r="T45" s="2"/>
      <c r="U45" s="1"/>
      <c r="V45" s="1"/>
      <c r="W45" s="2"/>
      <c r="X45" s="2"/>
      <c r="Y45" s="3"/>
      <c r="Z45" s="61"/>
      <c r="AA45" s="3"/>
      <c r="AB45" s="4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ht="23.25" customHeight="1" x14ac:dyDescent="0.35">
      <c r="A46" s="3"/>
      <c r="B46" s="176"/>
      <c r="C46" s="3"/>
      <c r="D46" s="3"/>
      <c r="E46" s="3"/>
      <c r="F46" s="3"/>
      <c r="G46" s="3"/>
      <c r="H46" s="3"/>
      <c r="I46" s="3"/>
      <c r="J46" s="3"/>
      <c r="K46" s="6"/>
      <c r="L46" s="6"/>
      <c r="M46" s="3"/>
      <c r="N46" s="3"/>
      <c r="O46" s="1"/>
      <c r="P46" s="1"/>
      <c r="Q46" s="2"/>
      <c r="R46" s="1"/>
      <c r="S46" s="1"/>
      <c r="T46" s="2"/>
      <c r="U46" s="1"/>
      <c r="V46" s="1"/>
      <c r="W46" s="2"/>
      <c r="X46" s="2"/>
      <c r="Y46" s="3"/>
      <c r="Z46" s="61"/>
      <c r="AA46" s="3"/>
      <c r="AB46" s="4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ht="23.25" customHeight="1" x14ac:dyDescent="0.35">
      <c r="A47" s="3"/>
      <c r="B47" s="176"/>
      <c r="C47" s="3"/>
      <c r="D47" s="3"/>
      <c r="E47" s="3"/>
      <c r="F47" s="3"/>
      <c r="G47" s="3"/>
      <c r="H47" s="3"/>
      <c r="I47" s="3"/>
      <c r="J47" s="3"/>
      <c r="K47" s="6"/>
      <c r="L47" s="6"/>
      <c r="M47" s="3"/>
      <c r="N47" s="3"/>
      <c r="O47" s="1"/>
      <c r="P47" s="1"/>
      <c r="Q47" s="2"/>
      <c r="R47" s="1"/>
      <c r="S47" s="1"/>
      <c r="T47" s="2"/>
      <c r="U47" s="1"/>
      <c r="V47" s="1"/>
      <c r="W47" s="2"/>
      <c r="X47" s="2"/>
      <c r="Y47" s="3"/>
      <c r="Z47" s="61"/>
      <c r="AA47" s="3"/>
      <c r="AB47" s="4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ht="23.25" customHeight="1" x14ac:dyDescent="0.35">
      <c r="A48" s="3"/>
      <c r="B48" s="176"/>
      <c r="C48" s="3"/>
      <c r="D48" s="3"/>
      <c r="E48" s="3"/>
      <c r="F48" s="3"/>
      <c r="G48" s="3"/>
      <c r="H48" s="3"/>
      <c r="I48" s="3"/>
      <c r="J48" s="3"/>
      <c r="K48" s="6"/>
      <c r="L48" s="6"/>
      <c r="M48" s="3"/>
      <c r="N48" s="3"/>
      <c r="O48" s="1"/>
      <c r="P48" s="1"/>
      <c r="Q48" s="2"/>
      <c r="R48" s="1"/>
      <c r="S48" s="1"/>
      <c r="T48" s="2"/>
      <c r="U48" s="1"/>
      <c r="V48" s="1"/>
      <c r="W48" s="2"/>
      <c r="X48" s="2"/>
      <c r="Y48" s="3"/>
      <c r="Z48" s="61"/>
      <c r="AA48" s="3"/>
      <c r="AB48" s="4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ht="23.25" customHeight="1" x14ac:dyDescent="0.35">
      <c r="A49" s="3"/>
      <c r="B49" s="176"/>
      <c r="C49" s="3"/>
      <c r="D49" s="3"/>
      <c r="E49" s="3"/>
      <c r="F49" s="3"/>
      <c r="G49" s="3"/>
      <c r="H49" s="3"/>
      <c r="I49" s="3"/>
      <c r="J49" s="3"/>
      <c r="K49" s="6"/>
      <c r="L49" s="6"/>
      <c r="M49" s="3"/>
      <c r="N49" s="3"/>
      <c r="O49" s="1"/>
      <c r="P49" s="1"/>
      <c r="Q49" s="2"/>
      <c r="R49" s="1"/>
      <c r="S49" s="1"/>
      <c r="T49" s="2"/>
      <c r="U49" s="1"/>
      <c r="V49" s="1"/>
      <c r="W49" s="2"/>
      <c r="X49" s="2"/>
      <c r="Y49" s="3"/>
      <c r="Z49" s="61"/>
      <c r="AA49" s="3"/>
      <c r="AB49" s="4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ht="23.25" customHeight="1" x14ac:dyDescent="0.35">
      <c r="A50" s="3"/>
      <c r="B50" s="176"/>
      <c r="C50" s="3"/>
      <c r="D50" s="3"/>
      <c r="E50" s="3"/>
      <c r="F50" s="3"/>
      <c r="G50" s="3"/>
      <c r="H50" s="3"/>
      <c r="I50" s="3"/>
      <c r="J50" s="3"/>
      <c r="K50" s="6"/>
      <c r="L50" s="6"/>
      <c r="M50" s="3"/>
      <c r="N50" s="3"/>
      <c r="O50" s="1"/>
      <c r="P50" s="1"/>
      <c r="Q50" s="2"/>
      <c r="R50" s="1"/>
      <c r="S50" s="1"/>
      <c r="T50" s="2"/>
      <c r="U50" s="1"/>
      <c r="V50" s="1"/>
      <c r="W50" s="2"/>
      <c r="X50" s="2"/>
      <c r="Y50" s="3"/>
      <c r="Z50" s="61"/>
      <c r="AA50" s="3"/>
      <c r="AB50" s="4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ht="23.25" customHeight="1" x14ac:dyDescent="0.35">
      <c r="A51" s="3"/>
      <c r="B51" s="176"/>
      <c r="C51" s="3"/>
      <c r="D51" s="3"/>
      <c r="E51" s="3"/>
      <c r="F51" s="3"/>
      <c r="G51" s="3"/>
      <c r="H51" s="3"/>
      <c r="I51" s="3"/>
      <c r="J51" s="3"/>
      <c r="K51" s="6"/>
      <c r="L51" s="6"/>
      <c r="M51" s="3"/>
      <c r="N51" s="3"/>
      <c r="O51" s="1"/>
      <c r="P51" s="1"/>
      <c r="Q51" s="2"/>
      <c r="R51" s="1"/>
      <c r="S51" s="1"/>
      <c r="T51" s="2"/>
      <c r="U51" s="1"/>
      <c r="V51" s="1"/>
      <c r="W51" s="2"/>
      <c r="X51" s="2"/>
      <c r="Y51" s="3"/>
      <c r="Z51" s="61"/>
      <c r="AA51" s="3"/>
      <c r="AB51" s="4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23.25" customHeight="1" x14ac:dyDescent="0.35">
      <c r="A52" s="3"/>
      <c r="B52" s="176"/>
      <c r="C52" s="3"/>
      <c r="D52" s="3"/>
      <c r="E52" s="3"/>
      <c r="F52" s="3"/>
      <c r="G52" s="3"/>
      <c r="H52" s="3"/>
      <c r="I52" s="3"/>
      <c r="J52" s="3"/>
      <c r="K52" s="6"/>
      <c r="L52" s="6"/>
      <c r="M52" s="3"/>
      <c r="N52" s="3"/>
      <c r="O52" s="1"/>
      <c r="P52" s="1"/>
      <c r="Q52" s="2"/>
      <c r="R52" s="1"/>
      <c r="S52" s="1"/>
      <c r="T52" s="2"/>
      <c r="U52" s="1"/>
      <c r="V52" s="1"/>
      <c r="W52" s="2"/>
      <c r="X52" s="2"/>
      <c r="Y52" s="3"/>
      <c r="Z52" s="61"/>
      <c r="AA52" s="3"/>
      <c r="AB52" s="4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ht="23.25" customHeight="1" x14ac:dyDescent="0.35">
      <c r="A53" s="3"/>
      <c r="B53" s="176"/>
      <c r="C53" s="3"/>
      <c r="D53" s="3"/>
      <c r="E53" s="3"/>
      <c r="F53" s="3"/>
      <c r="G53" s="3"/>
      <c r="H53" s="3"/>
      <c r="I53" s="3"/>
      <c r="J53" s="3"/>
      <c r="K53" s="6"/>
      <c r="L53" s="6"/>
      <c r="M53" s="3"/>
      <c r="N53" s="3"/>
      <c r="O53" s="1"/>
      <c r="P53" s="1"/>
      <c r="Q53" s="2"/>
      <c r="R53" s="1"/>
      <c r="S53" s="1"/>
      <c r="T53" s="2"/>
      <c r="U53" s="1"/>
      <c r="V53" s="1"/>
      <c r="W53" s="2"/>
      <c r="X53" s="2"/>
      <c r="Y53" s="3"/>
      <c r="Z53" s="61"/>
      <c r="AA53" s="3"/>
      <c r="AB53" s="4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ht="23.25" customHeight="1" x14ac:dyDescent="0.35">
      <c r="A54" s="3"/>
      <c r="B54" s="176"/>
      <c r="C54" s="3"/>
      <c r="D54" s="3"/>
      <c r="E54" s="3"/>
      <c r="F54" s="3"/>
      <c r="G54" s="3"/>
      <c r="H54" s="3"/>
      <c r="I54" s="3"/>
      <c r="J54" s="3"/>
      <c r="K54" s="6"/>
      <c r="L54" s="6"/>
      <c r="M54" s="3"/>
      <c r="N54" s="3"/>
      <c r="O54" s="1"/>
      <c r="P54" s="1"/>
      <c r="Q54" s="2"/>
      <c r="R54" s="1"/>
      <c r="S54" s="1"/>
      <c r="T54" s="2"/>
      <c r="U54" s="1"/>
      <c r="V54" s="1"/>
      <c r="W54" s="2"/>
      <c r="X54" s="2"/>
      <c r="Y54" s="3"/>
      <c r="Z54" s="61"/>
      <c r="AA54" s="3"/>
      <c r="AB54" s="4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ht="23.25" customHeight="1" x14ac:dyDescent="0.35">
      <c r="A55" s="3"/>
      <c r="B55" s="176"/>
      <c r="C55" s="3"/>
      <c r="D55" s="3"/>
      <c r="E55" s="3"/>
      <c r="F55" s="3"/>
      <c r="G55" s="3"/>
      <c r="H55" s="3"/>
      <c r="I55" s="3"/>
      <c r="J55" s="3"/>
      <c r="K55" s="6"/>
      <c r="L55" s="6"/>
      <c r="M55" s="3"/>
      <c r="N55" s="3"/>
      <c r="O55" s="1"/>
      <c r="P55" s="1"/>
      <c r="Q55" s="2"/>
      <c r="R55" s="1"/>
      <c r="S55" s="1"/>
      <c r="T55" s="2"/>
      <c r="U55" s="1"/>
      <c r="V55" s="1"/>
      <c r="W55" s="2"/>
      <c r="X55" s="2"/>
      <c r="Y55" s="3"/>
      <c r="Z55" s="61"/>
      <c r="AA55" s="3"/>
      <c r="AB55" s="4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ht="23.25" customHeight="1" x14ac:dyDescent="0.35">
      <c r="A56" s="3"/>
      <c r="B56" s="176"/>
      <c r="C56" s="3"/>
      <c r="D56" s="3"/>
      <c r="E56" s="3"/>
      <c r="F56" s="3"/>
      <c r="G56" s="3"/>
      <c r="H56" s="3"/>
      <c r="I56" s="3"/>
      <c r="J56" s="3"/>
      <c r="K56" s="6"/>
      <c r="L56" s="6"/>
      <c r="M56" s="3"/>
      <c r="N56" s="3"/>
      <c r="O56" s="1"/>
      <c r="P56" s="1"/>
      <c r="Q56" s="2"/>
      <c r="R56" s="1"/>
      <c r="S56" s="1"/>
      <c r="T56" s="2"/>
      <c r="U56" s="1"/>
      <c r="V56" s="1"/>
      <c r="W56" s="2"/>
      <c r="X56" s="2"/>
      <c r="Y56" s="3"/>
      <c r="Z56" s="61"/>
      <c r="AA56" s="3"/>
      <c r="AB56" s="4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ht="23.25" customHeight="1" x14ac:dyDescent="0.35">
      <c r="A57" s="3"/>
      <c r="B57" s="176"/>
      <c r="C57" s="3"/>
      <c r="D57" s="3"/>
      <c r="E57" s="3"/>
      <c r="F57" s="3"/>
      <c r="G57" s="3"/>
      <c r="H57" s="3"/>
      <c r="I57" s="3"/>
      <c r="J57" s="3"/>
      <c r="K57" s="6"/>
      <c r="L57" s="6"/>
      <c r="M57" s="3"/>
      <c r="N57" s="3"/>
      <c r="O57" s="1"/>
      <c r="P57" s="1"/>
      <c r="Q57" s="2"/>
      <c r="R57" s="1"/>
      <c r="S57" s="1"/>
      <c r="T57" s="2"/>
      <c r="U57" s="1"/>
      <c r="V57" s="1"/>
      <c r="W57" s="2"/>
      <c r="X57" s="2"/>
      <c r="Y57" s="3"/>
      <c r="Z57" s="61"/>
      <c r="AA57" s="3"/>
      <c r="AB57" s="4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ht="23.25" customHeight="1" x14ac:dyDescent="0.35">
      <c r="A58" s="3"/>
      <c r="B58" s="176"/>
      <c r="C58" s="3"/>
      <c r="D58" s="3"/>
      <c r="E58" s="3"/>
      <c r="F58" s="3"/>
      <c r="G58" s="3"/>
      <c r="H58" s="3"/>
      <c r="I58" s="3"/>
      <c r="J58" s="3"/>
      <c r="K58" s="6"/>
      <c r="L58" s="6"/>
      <c r="M58" s="3"/>
      <c r="N58" s="3"/>
      <c r="O58" s="1"/>
      <c r="P58" s="1"/>
      <c r="Q58" s="2"/>
      <c r="R58" s="1"/>
      <c r="S58" s="1"/>
      <c r="T58" s="2"/>
      <c r="U58" s="1"/>
      <c r="V58" s="1"/>
      <c r="W58" s="2"/>
      <c r="X58" s="2"/>
      <c r="Y58" s="3"/>
      <c r="Z58" s="61"/>
      <c r="AA58" s="3"/>
      <c r="AB58" s="4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ht="23.25" customHeight="1" x14ac:dyDescent="0.35">
      <c r="A59" s="3"/>
      <c r="B59" s="176"/>
      <c r="C59" s="3"/>
      <c r="D59" s="3"/>
      <c r="E59" s="3"/>
      <c r="F59" s="3"/>
      <c r="G59" s="3"/>
      <c r="H59" s="3"/>
      <c r="I59" s="3"/>
      <c r="J59" s="3"/>
      <c r="K59" s="6"/>
      <c r="L59" s="6"/>
      <c r="M59" s="3"/>
      <c r="N59" s="3"/>
      <c r="O59" s="1"/>
      <c r="P59" s="1"/>
      <c r="Q59" s="2"/>
      <c r="R59" s="1"/>
      <c r="S59" s="1"/>
      <c r="T59" s="2"/>
      <c r="U59" s="1"/>
      <c r="V59" s="1"/>
      <c r="W59" s="2"/>
      <c r="X59" s="2"/>
      <c r="Y59" s="3"/>
      <c r="Z59" s="61"/>
      <c r="AA59" s="3"/>
      <c r="AB59" s="4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ht="23.25" customHeight="1" x14ac:dyDescent="0.35">
      <c r="A60" s="3"/>
      <c r="B60" s="176"/>
      <c r="C60" s="3"/>
      <c r="D60" s="3"/>
      <c r="E60" s="3"/>
      <c r="F60" s="3"/>
      <c r="G60" s="3"/>
      <c r="H60" s="3"/>
      <c r="I60" s="3"/>
      <c r="J60" s="3"/>
      <c r="K60" s="6"/>
      <c r="L60" s="6"/>
      <c r="M60" s="3"/>
      <c r="N60" s="3"/>
      <c r="O60" s="1"/>
      <c r="P60" s="1"/>
      <c r="Q60" s="2"/>
      <c r="R60" s="1"/>
      <c r="S60" s="1"/>
      <c r="T60" s="2"/>
      <c r="U60" s="1"/>
      <c r="V60" s="1"/>
      <c r="W60" s="2"/>
      <c r="X60" s="2"/>
      <c r="Y60" s="3"/>
      <c r="Z60" s="61"/>
      <c r="AA60" s="3"/>
      <c r="AB60" s="4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ht="23.25" customHeight="1" x14ac:dyDescent="0.35">
      <c r="A61" s="3"/>
      <c r="B61" s="176"/>
      <c r="C61" s="3"/>
      <c r="D61" s="3"/>
      <c r="E61" s="3"/>
      <c r="F61" s="3"/>
      <c r="G61" s="3"/>
      <c r="H61" s="3"/>
      <c r="I61" s="3"/>
      <c r="J61" s="3"/>
      <c r="K61" s="6"/>
      <c r="L61" s="6"/>
      <c r="M61" s="3"/>
      <c r="N61" s="3"/>
      <c r="O61" s="1"/>
      <c r="P61" s="1"/>
      <c r="Q61" s="2"/>
      <c r="R61" s="1"/>
      <c r="S61" s="1"/>
      <c r="T61" s="2"/>
      <c r="U61" s="1"/>
      <c r="V61" s="1"/>
      <c r="W61" s="2"/>
      <c r="X61" s="2"/>
      <c r="Y61" s="3"/>
      <c r="Z61" s="61"/>
      <c r="AA61" s="3"/>
      <c r="AB61" s="4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 ht="23.25" customHeight="1" x14ac:dyDescent="0.35">
      <c r="A62" s="3"/>
      <c r="B62" s="176"/>
      <c r="C62" s="3"/>
      <c r="D62" s="3"/>
      <c r="E62" s="3"/>
      <c r="F62" s="3"/>
      <c r="G62" s="3"/>
      <c r="H62" s="3"/>
      <c r="I62" s="3"/>
      <c r="J62" s="3"/>
      <c r="K62" s="6"/>
      <c r="L62" s="6"/>
      <c r="M62" s="3"/>
      <c r="N62" s="3"/>
      <c r="O62" s="1"/>
      <c r="P62" s="1"/>
      <c r="Q62" s="2"/>
      <c r="R62" s="1"/>
      <c r="S62" s="1"/>
      <c r="T62" s="2"/>
      <c r="U62" s="1"/>
      <c r="V62" s="1"/>
      <c r="W62" s="2"/>
      <c r="X62" s="2"/>
      <c r="Y62" s="3"/>
      <c r="Z62" s="61"/>
      <c r="AA62" s="3"/>
      <c r="AB62" s="4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ht="23.25" customHeight="1" x14ac:dyDescent="0.35">
      <c r="A63" s="3"/>
      <c r="B63" s="176"/>
      <c r="C63" s="3"/>
      <c r="D63" s="3"/>
      <c r="E63" s="3"/>
      <c r="F63" s="3"/>
      <c r="G63" s="3"/>
      <c r="H63" s="3"/>
      <c r="I63" s="3"/>
      <c r="J63" s="3"/>
      <c r="K63" s="6"/>
      <c r="L63" s="6"/>
      <c r="M63" s="3"/>
      <c r="N63" s="3"/>
      <c r="O63" s="1"/>
      <c r="P63" s="1"/>
      <c r="Q63" s="2"/>
      <c r="R63" s="1"/>
      <c r="S63" s="1"/>
      <c r="T63" s="2"/>
      <c r="U63" s="1"/>
      <c r="V63" s="1"/>
      <c r="W63" s="2"/>
      <c r="X63" s="2"/>
      <c r="Y63" s="3"/>
      <c r="Z63" s="61"/>
      <c r="AA63" s="3"/>
      <c r="AB63" s="4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ht="23.25" customHeight="1" x14ac:dyDescent="0.35">
      <c r="A64" s="3"/>
      <c r="B64" s="176"/>
      <c r="C64" s="3"/>
      <c r="D64" s="3"/>
      <c r="E64" s="3"/>
      <c r="F64" s="3"/>
      <c r="G64" s="3"/>
      <c r="H64" s="3"/>
      <c r="I64" s="3"/>
      <c r="J64" s="3"/>
      <c r="K64" s="6"/>
      <c r="L64" s="6"/>
      <c r="M64" s="3"/>
      <c r="N64" s="3"/>
      <c r="O64" s="1"/>
      <c r="P64" s="1"/>
      <c r="Q64" s="2"/>
      <c r="R64" s="1"/>
      <c r="S64" s="1"/>
      <c r="T64" s="2"/>
      <c r="U64" s="1"/>
      <c r="V64" s="1"/>
      <c r="W64" s="2"/>
      <c r="X64" s="2"/>
      <c r="Y64" s="3"/>
      <c r="Z64" s="61"/>
      <c r="AA64" s="3"/>
      <c r="AB64" s="4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ht="23.25" customHeight="1" x14ac:dyDescent="0.35">
      <c r="A65" s="3"/>
      <c r="B65" s="176"/>
      <c r="C65" s="3"/>
      <c r="D65" s="3"/>
      <c r="E65" s="3"/>
      <c r="F65" s="3"/>
      <c r="G65" s="3"/>
      <c r="H65" s="3"/>
      <c r="I65" s="3"/>
      <c r="J65" s="3"/>
      <c r="K65" s="6"/>
      <c r="L65" s="6"/>
      <c r="M65" s="3"/>
      <c r="N65" s="3"/>
      <c r="O65" s="1"/>
      <c r="P65" s="1"/>
      <c r="Q65" s="2"/>
      <c r="R65" s="1"/>
      <c r="S65" s="1"/>
      <c r="T65" s="2"/>
      <c r="U65" s="1"/>
      <c r="V65" s="1"/>
      <c r="W65" s="2"/>
      <c r="X65" s="2"/>
      <c r="Y65" s="3"/>
      <c r="Z65" s="61"/>
      <c r="AA65" s="3"/>
      <c r="AB65" s="4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 ht="23.25" customHeight="1" x14ac:dyDescent="0.35">
      <c r="A66" s="3"/>
      <c r="B66" s="176"/>
      <c r="C66" s="3"/>
      <c r="D66" s="3"/>
      <c r="E66" s="3"/>
      <c r="F66" s="3"/>
      <c r="G66" s="3"/>
      <c r="H66" s="3"/>
      <c r="I66" s="3"/>
      <c r="J66" s="3"/>
      <c r="K66" s="6"/>
      <c r="L66" s="6"/>
      <c r="M66" s="3"/>
      <c r="N66" s="3"/>
      <c r="O66" s="1"/>
      <c r="P66" s="1"/>
      <c r="Q66" s="2"/>
      <c r="R66" s="1"/>
      <c r="S66" s="1"/>
      <c r="T66" s="2"/>
      <c r="U66" s="1"/>
      <c r="V66" s="1"/>
      <c r="W66" s="2"/>
      <c r="X66" s="2"/>
      <c r="Y66" s="3"/>
      <c r="Z66" s="61"/>
      <c r="AA66" s="3"/>
      <c r="AB66" s="4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ht="23.25" customHeight="1" x14ac:dyDescent="0.35">
      <c r="A67" s="3"/>
      <c r="B67" s="176"/>
      <c r="C67" s="3"/>
      <c r="D67" s="3"/>
      <c r="E67" s="3"/>
      <c r="F67" s="3"/>
      <c r="G67" s="3"/>
      <c r="H67" s="3"/>
      <c r="I67" s="3"/>
      <c r="J67" s="3"/>
      <c r="K67" s="6"/>
      <c r="L67" s="6"/>
      <c r="M67" s="3"/>
      <c r="N67" s="3"/>
      <c r="O67" s="1"/>
      <c r="P67" s="1"/>
      <c r="Q67" s="2"/>
      <c r="R67" s="1"/>
      <c r="S67" s="1"/>
      <c r="T67" s="2"/>
      <c r="U67" s="1"/>
      <c r="V67" s="1"/>
      <c r="W67" s="2"/>
      <c r="X67" s="2"/>
      <c r="Y67" s="3"/>
      <c r="Z67" s="61"/>
      <c r="AA67" s="3"/>
      <c r="AB67" s="4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 ht="23.25" customHeight="1" x14ac:dyDescent="0.35">
      <c r="A68" s="3"/>
      <c r="B68" s="176"/>
      <c r="C68" s="3"/>
      <c r="D68" s="3"/>
      <c r="E68" s="3"/>
      <c r="F68" s="3"/>
      <c r="G68" s="3"/>
      <c r="H68" s="3"/>
      <c r="I68" s="3"/>
      <c r="J68" s="3"/>
      <c r="K68" s="6"/>
      <c r="L68" s="6"/>
      <c r="M68" s="3"/>
      <c r="N68" s="3"/>
      <c r="O68" s="1"/>
      <c r="P68" s="1"/>
      <c r="Q68" s="2"/>
      <c r="R68" s="1"/>
      <c r="S68" s="1"/>
      <c r="T68" s="2"/>
      <c r="U68" s="1"/>
      <c r="V68" s="1"/>
      <c r="W68" s="2"/>
      <c r="X68" s="2"/>
      <c r="Y68" s="3"/>
      <c r="Z68" s="61"/>
      <c r="AA68" s="3"/>
      <c r="AB68" s="4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ht="23.25" customHeight="1" x14ac:dyDescent="0.35">
      <c r="A69" s="3"/>
      <c r="B69" s="176"/>
      <c r="C69" s="3"/>
      <c r="D69" s="3"/>
      <c r="E69" s="3"/>
      <c r="F69" s="3"/>
      <c r="G69" s="3"/>
      <c r="H69" s="3"/>
      <c r="I69" s="3"/>
      <c r="J69" s="3"/>
      <c r="K69" s="6"/>
      <c r="L69" s="6"/>
      <c r="M69" s="3"/>
      <c r="N69" s="3"/>
      <c r="O69" s="1"/>
      <c r="P69" s="1"/>
      <c r="Q69" s="2"/>
      <c r="R69" s="1"/>
      <c r="S69" s="1"/>
      <c r="T69" s="2"/>
      <c r="U69" s="1"/>
      <c r="V69" s="1"/>
      <c r="W69" s="2"/>
      <c r="X69" s="2"/>
      <c r="Y69" s="3"/>
      <c r="Z69" s="61"/>
      <c r="AA69" s="3"/>
      <c r="AB69" s="4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 ht="23.25" customHeight="1" x14ac:dyDescent="0.35">
      <c r="A70" s="3"/>
      <c r="B70" s="176"/>
      <c r="C70" s="3"/>
      <c r="D70" s="3"/>
      <c r="E70" s="3"/>
      <c r="F70" s="3"/>
      <c r="G70" s="3"/>
      <c r="H70" s="3"/>
      <c r="I70" s="3"/>
      <c r="J70" s="3"/>
      <c r="K70" s="6"/>
      <c r="L70" s="6"/>
      <c r="M70" s="3"/>
      <c r="N70" s="3"/>
      <c r="O70" s="1"/>
      <c r="P70" s="1"/>
      <c r="Q70" s="2"/>
      <c r="R70" s="1"/>
      <c r="S70" s="1"/>
      <c r="T70" s="2"/>
      <c r="U70" s="1"/>
      <c r="V70" s="1"/>
      <c r="W70" s="2"/>
      <c r="X70" s="2"/>
      <c r="Y70" s="3"/>
      <c r="Z70" s="61"/>
      <c r="AA70" s="3"/>
      <c r="AB70" s="4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ht="23.25" customHeight="1" x14ac:dyDescent="0.35">
      <c r="A71" s="3"/>
      <c r="B71" s="176"/>
      <c r="C71" s="3"/>
      <c r="D71" s="3"/>
      <c r="E71" s="3"/>
      <c r="F71" s="3"/>
      <c r="G71" s="3"/>
      <c r="H71" s="3"/>
      <c r="I71" s="3"/>
      <c r="J71" s="3"/>
      <c r="K71" s="6"/>
      <c r="L71" s="6"/>
      <c r="M71" s="3"/>
      <c r="N71" s="3"/>
      <c r="O71" s="1"/>
      <c r="P71" s="1"/>
      <c r="Q71" s="2"/>
      <c r="R71" s="1"/>
      <c r="S71" s="1"/>
      <c r="T71" s="2"/>
      <c r="U71" s="1"/>
      <c r="V71" s="1"/>
      <c r="W71" s="2"/>
      <c r="X71" s="2"/>
      <c r="Y71" s="3"/>
      <c r="Z71" s="61"/>
      <c r="AA71" s="3"/>
      <c r="AB71" s="4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 ht="23.25" customHeight="1" x14ac:dyDescent="0.35">
      <c r="A72" s="3"/>
      <c r="B72" s="176"/>
      <c r="C72" s="3"/>
      <c r="D72" s="3"/>
      <c r="E72" s="3"/>
      <c r="F72" s="3"/>
      <c r="G72" s="3"/>
      <c r="H72" s="3"/>
      <c r="I72" s="3"/>
      <c r="J72" s="3"/>
      <c r="K72" s="6"/>
      <c r="L72" s="6"/>
      <c r="M72" s="3"/>
      <c r="N72" s="3"/>
      <c r="O72" s="1"/>
      <c r="P72" s="1"/>
      <c r="Q72" s="2"/>
      <c r="R72" s="1"/>
      <c r="S72" s="1"/>
      <c r="T72" s="2"/>
      <c r="U72" s="1"/>
      <c r="V72" s="1"/>
      <c r="W72" s="2"/>
      <c r="X72" s="2"/>
      <c r="Y72" s="3"/>
      <c r="Z72" s="61"/>
      <c r="AA72" s="3"/>
      <c r="AB72" s="4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ht="23.25" customHeight="1" x14ac:dyDescent="0.35">
      <c r="A73" s="3"/>
      <c r="B73" s="176"/>
      <c r="C73" s="3"/>
      <c r="D73" s="3"/>
      <c r="E73" s="3"/>
      <c r="F73" s="3"/>
      <c r="G73" s="3"/>
      <c r="H73" s="3"/>
      <c r="I73" s="3"/>
      <c r="J73" s="3"/>
      <c r="K73" s="6"/>
      <c r="L73" s="6"/>
      <c r="M73" s="3"/>
      <c r="N73" s="3"/>
      <c r="O73" s="1"/>
      <c r="P73" s="1"/>
      <c r="Q73" s="2"/>
      <c r="R73" s="1"/>
      <c r="S73" s="1"/>
      <c r="T73" s="2"/>
      <c r="U73" s="1"/>
      <c r="V73" s="1"/>
      <c r="W73" s="2"/>
      <c r="X73" s="2"/>
      <c r="Y73" s="3"/>
      <c r="Z73" s="61"/>
      <c r="AA73" s="3"/>
      <c r="AB73" s="4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 ht="23.25" customHeight="1" x14ac:dyDescent="0.35">
      <c r="A74" s="3"/>
      <c r="B74" s="176"/>
      <c r="C74" s="3"/>
      <c r="D74" s="3"/>
      <c r="E74" s="3"/>
      <c r="F74" s="3"/>
      <c r="G74" s="3"/>
      <c r="H74" s="3"/>
      <c r="I74" s="3"/>
      <c r="J74" s="3"/>
      <c r="K74" s="6"/>
      <c r="L74" s="6"/>
      <c r="M74" s="3"/>
      <c r="N74" s="3"/>
      <c r="O74" s="1"/>
      <c r="P74" s="1"/>
      <c r="Q74" s="2"/>
      <c r="R74" s="1"/>
      <c r="S74" s="1"/>
      <c r="T74" s="2"/>
      <c r="U74" s="1"/>
      <c r="V74" s="1"/>
      <c r="W74" s="2"/>
      <c r="X74" s="2"/>
      <c r="Y74" s="3"/>
      <c r="Z74" s="61"/>
      <c r="AA74" s="3"/>
      <c r="AB74" s="4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ht="23.25" customHeight="1" x14ac:dyDescent="0.35">
      <c r="A75" s="3"/>
      <c r="B75" s="176"/>
      <c r="C75" s="3"/>
      <c r="D75" s="3"/>
      <c r="E75" s="3"/>
      <c r="F75" s="3"/>
      <c r="G75" s="3"/>
      <c r="H75" s="3"/>
      <c r="I75" s="3"/>
      <c r="J75" s="3"/>
      <c r="K75" s="6"/>
      <c r="L75" s="6"/>
      <c r="M75" s="3"/>
      <c r="N75" s="3"/>
      <c r="O75" s="1"/>
      <c r="P75" s="1"/>
      <c r="Q75" s="2"/>
      <c r="R75" s="1"/>
      <c r="S75" s="1"/>
      <c r="T75" s="2"/>
      <c r="U75" s="1"/>
      <c r="V75" s="1"/>
      <c r="W75" s="2"/>
      <c r="X75" s="2"/>
      <c r="Y75" s="3"/>
      <c r="Z75" s="61"/>
      <c r="AA75" s="3"/>
      <c r="AB75" s="4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 ht="23.25" customHeight="1" x14ac:dyDescent="0.35">
      <c r="A76" s="3"/>
      <c r="B76" s="176"/>
      <c r="C76" s="3"/>
      <c r="D76" s="3"/>
      <c r="E76" s="3"/>
      <c r="F76" s="3"/>
      <c r="G76" s="3"/>
      <c r="H76" s="3"/>
      <c r="I76" s="3"/>
      <c r="J76" s="3"/>
      <c r="K76" s="6"/>
      <c r="L76" s="6"/>
      <c r="M76" s="3"/>
      <c r="N76" s="3"/>
      <c r="O76" s="1"/>
      <c r="P76" s="1"/>
      <c r="Q76" s="2"/>
      <c r="R76" s="1"/>
      <c r="S76" s="1"/>
      <c r="T76" s="2"/>
      <c r="U76" s="1"/>
      <c r="V76" s="1"/>
      <c r="W76" s="2"/>
      <c r="X76" s="2"/>
      <c r="Y76" s="3"/>
      <c r="Z76" s="61"/>
      <c r="AA76" s="3"/>
      <c r="AB76" s="4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ht="23.25" customHeight="1" x14ac:dyDescent="0.35">
      <c r="A77" s="3"/>
      <c r="B77" s="176"/>
      <c r="C77" s="3"/>
      <c r="D77" s="3"/>
      <c r="E77" s="3"/>
      <c r="F77" s="3"/>
      <c r="G77" s="3"/>
      <c r="H77" s="3"/>
      <c r="I77" s="3"/>
      <c r="J77" s="3"/>
      <c r="K77" s="6"/>
      <c r="L77" s="6"/>
      <c r="M77" s="3"/>
      <c r="N77" s="3"/>
      <c r="O77" s="1"/>
      <c r="P77" s="1"/>
      <c r="Q77" s="2"/>
      <c r="R77" s="1"/>
      <c r="S77" s="1"/>
      <c r="T77" s="2"/>
      <c r="U77" s="1"/>
      <c r="V77" s="1"/>
      <c r="W77" s="2"/>
      <c r="X77" s="2"/>
      <c r="Y77" s="3"/>
      <c r="Z77" s="61"/>
      <c r="AA77" s="3"/>
      <c r="AB77" s="4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</sheetData>
  <mergeCells count="42">
    <mergeCell ref="H40:I40"/>
    <mergeCell ref="A35:B35"/>
    <mergeCell ref="G35:J35"/>
    <mergeCell ref="H37:I37"/>
    <mergeCell ref="H38:I38"/>
    <mergeCell ref="H39:I39"/>
    <mergeCell ref="A1:B4"/>
    <mergeCell ref="C1:K4"/>
    <mergeCell ref="K6:K7"/>
    <mergeCell ref="B5:F5"/>
    <mergeCell ref="L4:N4"/>
    <mergeCell ref="L3:N3"/>
    <mergeCell ref="G6:I6"/>
    <mergeCell ref="J6:J7"/>
    <mergeCell ref="L6:L7"/>
    <mergeCell ref="E6:E7"/>
    <mergeCell ref="F6:F7"/>
    <mergeCell ref="A27:A30"/>
    <mergeCell ref="C6:C7"/>
    <mergeCell ref="D6:D7"/>
    <mergeCell ref="A20:A23"/>
    <mergeCell ref="A24:A25"/>
    <mergeCell ref="A13:A14"/>
    <mergeCell ref="B6:B7"/>
    <mergeCell ref="A5:A7"/>
    <mergeCell ref="A10:A12"/>
    <mergeCell ref="AA13:AA14"/>
    <mergeCell ref="AA20:AA23"/>
    <mergeCell ref="AA24:AA25"/>
    <mergeCell ref="AA27:AA30"/>
    <mergeCell ref="L1:N1"/>
    <mergeCell ref="L2:N2"/>
    <mergeCell ref="U6:W6"/>
    <mergeCell ref="O5:W5"/>
    <mergeCell ref="Z6:Z7"/>
    <mergeCell ref="AA5:AA7"/>
    <mergeCell ref="X5:X7"/>
    <mergeCell ref="G5:N5"/>
    <mergeCell ref="O6:Q6"/>
    <mergeCell ref="R6:T6"/>
    <mergeCell ref="M6:M7"/>
    <mergeCell ref="N6:N7"/>
  </mergeCells>
  <phoneticPr fontId="34" type="noConversion"/>
  <conditionalFormatting sqref="F37:F38">
    <cfRule type="containsText" dxfId="21" priority="5" stopIfTrue="1" operator="containsText" text="ALTO">
      <formula>NOT(ISERROR(SEARCH(("ALTO"),(F37))))</formula>
    </cfRule>
    <cfRule type="containsText" dxfId="20" priority="6" stopIfTrue="1" operator="containsText" text="EXTREMO">
      <formula>NOT(ISERROR(SEARCH(("EXTREMO"),(F37))))</formula>
    </cfRule>
    <cfRule type="containsText" dxfId="19" priority="7" stopIfTrue="1" operator="containsText" text="MEDIO">
      <formula>NOT(ISERROR(SEARCH(("MEDIO"),(F37))))</formula>
    </cfRule>
    <cfRule type="containsText" dxfId="18" priority="8" stopIfTrue="1" operator="containsText" text="BAJO">
      <formula>NOT(ISERROR(SEARCH(("BAJO"),(F37))))</formula>
    </cfRule>
  </conditionalFormatting>
  <conditionalFormatting sqref="F40">
    <cfRule type="containsText" dxfId="17" priority="1" stopIfTrue="1" operator="containsText" text="ALTO">
      <formula>NOT(ISERROR(SEARCH(("ALTO"),(F40))))</formula>
    </cfRule>
    <cfRule type="containsText" dxfId="16" priority="2" stopIfTrue="1" operator="containsText" text="EXTREMO">
      <formula>NOT(ISERROR(SEARCH(("EXTREMO"),(F40))))</formula>
    </cfRule>
    <cfRule type="containsText" dxfId="15" priority="3" stopIfTrue="1" operator="containsText" text="MEDIO">
      <formula>NOT(ISERROR(SEARCH(("MEDIO"),(F40))))</formula>
    </cfRule>
    <cfRule type="containsText" dxfId="14" priority="4" stopIfTrue="1" operator="containsText" text="BAJO">
      <formula>NOT(ISERROR(SEARCH(("BAJO"),(F40))))</formula>
    </cfRule>
  </conditionalFormatting>
  <conditionalFormatting sqref="G11">
    <cfRule type="expression" dxfId="13" priority="27" stopIfTrue="1">
      <formula>$R11</formula>
    </cfRule>
    <cfRule type="expression" dxfId="12" priority="28" stopIfTrue="1">
      <formula>$Q11</formula>
    </cfRule>
  </conditionalFormatting>
  <conditionalFormatting sqref="G22:G23">
    <cfRule type="expression" dxfId="11" priority="135" stopIfTrue="1">
      <formula>$O22</formula>
    </cfRule>
    <cfRule type="expression" dxfId="10" priority="136" stopIfTrue="1">
      <formula>#REF!</formula>
    </cfRule>
  </conditionalFormatting>
  <conditionalFormatting sqref="G8:H10 G12:H12 H22:H23">
    <cfRule type="expression" dxfId="9" priority="23" stopIfTrue="1">
      <formula>$R8</formula>
    </cfRule>
    <cfRule type="expression" dxfId="8" priority="24" stopIfTrue="1">
      <formula>$Q8</formula>
    </cfRule>
  </conditionalFormatting>
  <conditionalFormatting sqref="H11">
    <cfRule type="expression" dxfId="7" priority="29" stopIfTrue="1">
      <formula>$U11</formula>
    </cfRule>
    <cfRule type="expression" dxfId="6" priority="30" stopIfTrue="1">
      <formula>$T11</formula>
    </cfRule>
  </conditionalFormatting>
  <conditionalFormatting sqref="I8:I12 G13:I21 I22:I23 G24:I30">
    <cfRule type="expression" dxfId="5" priority="17" stopIfTrue="1">
      <formula>#REF!</formula>
    </cfRule>
    <cfRule type="expression" dxfId="4" priority="18" stopIfTrue="1">
      <formula>#REF!</formula>
    </cfRule>
  </conditionalFormatting>
  <conditionalFormatting sqref="J8:J30">
    <cfRule type="containsText" dxfId="3" priority="13" stopIfTrue="1" operator="containsText" text="ALTO">
      <formula>NOT(ISERROR(SEARCH(("ALTO"),(J8))))</formula>
    </cfRule>
    <cfRule type="containsText" dxfId="2" priority="14" stopIfTrue="1" operator="containsText" text="EXTREMO">
      <formula>NOT(ISERROR(SEARCH(("EXTREMO"),(J8))))</formula>
    </cfRule>
    <cfRule type="containsText" dxfId="1" priority="15" stopIfTrue="1" operator="containsText" text="MEDIO">
      <formula>NOT(ISERROR(SEARCH(("MEDIO"),(J8))))</formula>
    </cfRule>
    <cfRule type="containsText" dxfId="0" priority="16" stopIfTrue="1" operator="containsText" text="BAJO">
      <formula>NOT(ISERROR(SEARCH(("BAJO"),(J8))))</formula>
    </cfRule>
  </conditionalFormatting>
  <pageMargins left="0.25" right="0.25" top="0.75" bottom="0.75" header="0.3" footer="0.3"/>
  <pageSetup paperSize="5" orientation="landscape" r:id="rId1"/>
  <rowBreaks count="1" manualBreakCount="1">
    <brk id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R100"/>
  <sheetViews>
    <sheetView zoomScale="110" zoomScaleNormal="110" workbookViewId="0">
      <selection activeCell="F3" sqref="F3:G3"/>
    </sheetView>
  </sheetViews>
  <sheetFormatPr baseColWidth="10" defaultColWidth="14.42578125" defaultRowHeight="15" customHeight="1" x14ac:dyDescent="0.25"/>
  <cols>
    <col min="1" max="1" width="19.7109375" customWidth="1"/>
    <col min="2" max="2" width="8.140625" customWidth="1"/>
    <col min="3" max="3" width="38.42578125" customWidth="1"/>
    <col min="4" max="4" width="25.42578125" customWidth="1"/>
    <col min="5" max="5" width="31.28515625" customWidth="1"/>
    <col min="6" max="6" width="26.42578125" customWidth="1"/>
    <col min="7" max="7" width="9.140625" customWidth="1"/>
    <col min="8" max="8" width="14.42578125" customWidth="1"/>
    <col min="9" max="9" width="14.7109375" customWidth="1"/>
    <col min="10" max="10" width="11.42578125" customWidth="1"/>
    <col min="11" max="11" width="13.7109375" customWidth="1"/>
    <col min="12" max="12" width="13" customWidth="1"/>
    <col min="13" max="13" width="11.42578125" customWidth="1"/>
    <col min="14" max="14" width="14.140625" customWidth="1"/>
    <col min="15" max="15" width="14.42578125" customWidth="1"/>
    <col min="16" max="16" width="14.7109375" customWidth="1"/>
    <col min="17" max="17" width="3" customWidth="1"/>
    <col min="18" max="18" width="59.42578125" customWidth="1"/>
  </cols>
  <sheetData>
    <row r="1" spans="1:18" ht="15" customHeight="1" x14ac:dyDescent="0.25">
      <c r="A1" s="234"/>
      <c r="B1" s="235"/>
      <c r="C1" s="266" t="s">
        <v>0</v>
      </c>
      <c r="D1" s="241"/>
      <c r="E1" s="267"/>
      <c r="F1" s="275" t="s">
        <v>1</v>
      </c>
      <c r="G1" s="207"/>
      <c r="H1" s="3"/>
      <c r="I1" s="3"/>
      <c r="J1" s="3"/>
      <c r="K1" s="3"/>
      <c r="L1" s="3"/>
      <c r="M1" s="3"/>
      <c r="N1" s="3"/>
      <c r="O1" s="3"/>
      <c r="P1" s="3"/>
      <c r="Q1" s="3"/>
      <c r="R1" s="63"/>
    </row>
    <row r="2" spans="1:18" ht="15.75" x14ac:dyDescent="0.25">
      <c r="A2" s="236"/>
      <c r="B2" s="237"/>
      <c r="C2" s="236"/>
      <c r="D2" s="243"/>
      <c r="E2" s="268"/>
      <c r="F2" s="273" t="s">
        <v>410</v>
      </c>
      <c r="G2" s="210"/>
      <c r="H2" s="3"/>
      <c r="I2" s="3"/>
      <c r="J2" s="3"/>
      <c r="K2" s="3"/>
      <c r="L2" s="3"/>
      <c r="M2" s="3"/>
      <c r="N2" s="3"/>
      <c r="O2" s="3"/>
      <c r="P2" s="3"/>
      <c r="Q2" s="3"/>
      <c r="R2" s="63"/>
    </row>
    <row r="3" spans="1:18" ht="15" customHeight="1" x14ac:dyDescent="0.25">
      <c r="A3" s="236"/>
      <c r="B3" s="237"/>
      <c r="C3" s="236"/>
      <c r="D3" s="243"/>
      <c r="E3" s="268"/>
      <c r="F3" s="273" t="s">
        <v>301</v>
      </c>
      <c r="G3" s="210"/>
      <c r="H3" s="3"/>
      <c r="I3" s="3"/>
      <c r="J3" s="3"/>
      <c r="K3" s="3"/>
      <c r="L3" s="3"/>
      <c r="M3" s="3"/>
      <c r="N3" s="3"/>
      <c r="O3" s="3"/>
      <c r="P3" s="3"/>
      <c r="Q3" s="3"/>
      <c r="R3" s="63"/>
    </row>
    <row r="4" spans="1:18" ht="15.75" x14ac:dyDescent="0.25">
      <c r="A4" s="238"/>
      <c r="B4" s="239"/>
      <c r="C4" s="238"/>
      <c r="D4" s="245"/>
      <c r="E4" s="269"/>
      <c r="F4" s="274" t="s">
        <v>2</v>
      </c>
      <c r="G4" s="251"/>
      <c r="H4" s="3"/>
      <c r="I4" s="3"/>
      <c r="J4" s="3"/>
      <c r="K4" s="3"/>
      <c r="L4" s="3"/>
      <c r="M4" s="3"/>
      <c r="N4" s="3"/>
      <c r="O4" s="3"/>
      <c r="P4" s="3"/>
      <c r="Q4" s="3"/>
      <c r="R4" s="63"/>
    </row>
    <row r="5" spans="1:18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63"/>
    </row>
    <row r="6" spans="1:18" ht="20.25" x14ac:dyDescent="0.3">
      <c r="A6" s="270" t="s">
        <v>113</v>
      </c>
      <c r="B6" s="271"/>
      <c r="C6" s="271"/>
      <c r="D6" s="271"/>
      <c r="E6" s="271"/>
      <c r="F6" s="27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63"/>
    </row>
    <row r="7" spans="1:18" ht="33.75" customHeight="1" x14ac:dyDescent="0.3">
      <c r="A7" s="64" t="s">
        <v>114</v>
      </c>
      <c r="B7" s="65"/>
      <c r="C7" s="65" t="s">
        <v>3</v>
      </c>
      <c r="D7" s="65"/>
      <c r="E7" s="65"/>
      <c r="F7" s="6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63"/>
    </row>
    <row r="8" spans="1:18" ht="17.25" x14ac:dyDescent="0.3">
      <c r="A8" s="65"/>
      <c r="B8" s="65"/>
      <c r="C8" s="65"/>
      <c r="D8" s="65"/>
      <c r="E8" s="65"/>
      <c r="F8" s="6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63"/>
    </row>
    <row r="9" spans="1:18" ht="17.25" x14ac:dyDescent="0.3">
      <c r="A9" s="64" t="s">
        <v>115</v>
      </c>
      <c r="B9" s="65"/>
      <c r="C9" s="65" t="s">
        <v>116</v>
      </c>
      <c r="D9" s="65"/>
      <c r="E9" s="64" t="s">
        <v>117</v>
      </c>
      <c r="F9" s="66" t="s">
        <v>118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63"/>
    </row>
    <row r="10" spans="1:18" ht="17.25" x14ac:dyDescent="0.3">
      <c r="A10" s="65"/>
      <c r="B10" s="65"/>
      <c r="C10" s="65"/>
      <c r="D10" s="65"/>
      <c r="E10" s="65"/>
      <c r="F10" s="6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63"/>
    </row>
    <row r="11" spans="1:18" ht="17.25" x14ac:dyDescent="0.3">
      <c r="A11" s="64" t="s">
        <v>119</v>
      </c>
      <c r="B11" s="65"/>
      <c r="C11" s="65" t="s">
        <v>120</v>
      </c>
      <c r="D11" s="65"/>
      <c r="E11" s="64" t="s">
        <v>121</v>
      </c>
      <c r="F11" s="67">
        <v>2025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63"/>
    </row>
    <row r="12" spans="1:18" ht="19.5" customHeight="1" x14ac:dyDescent="0.3">
      <c r="A12" s="64"/>
      <c r="B12" s="65"/>
      <c r="C12" s="65"/>
      <c r="D12" s="65"/>
      <c r="E12" s="65"/>
      <c r="F12" s="6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63"/>
    </row>
    <row r="13" spans="1:18" ht="19.5" customHeight="1" x14ac:dyDescent="0.3">
      <c r="A13" s="64"/>
      <c r="B13" s="65"/>
      <c r="C13" s="65"/>
      <c r="D13" s="65"/>
      <c r="E13" s="65"/>
      <c r="F13" s="6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63"/>
    </row>
    <row r="14" spans="1:18" ht="32.25" customHeight="1" x14ac:dyDescent="0.25">
      <c r="A14" s="261" t="s">
        <v>122</v>
      </c>
      <c r="B14" s="214"/>
      <c r="C14" s="214"/>
      <c r="D14" s="214"/>
      <c r="E14" s="214"/>
      <c r="F14" s="262"/>
      <c r="G14" s="213" t="s">
        <v>7</v>
      </c>
      <c r="H14" s="214"/>
      <c r="I14" s="214"/>
      <c r="J14" s="214"/>
      <c r="K14" s="214"/>
      <c r="L14" s="214"/>
      <c r="M14" s="214"/>
      <c r="N14" s="214"/>
      <c r="O14" s="262"/>
      <c r="P14" s="277" t="s">
        <v>8</v>
      </c>
      <c r="Q14" s="3"/>
      <c r="R14" s="279"/>
    </row>
    <row r="15" spans="1:18" ht="27" customHeight="1" x14ac:dyDescent="0.25">
      <c r="A15" s="261" t="s">
        <v>123</v>
      </c>
      <c r="B15" s="214"/>
      <c r="C15" s="214"/>
      <c r="D15" s="214"/>
      <c r="E15" s="214"/>
      <c r="F15" s="262"/>
      <c r="G15" s="278" t="s">
        <v>20</v>
      </c>
      <c r="H15" s="206"/>
      <c r="I15" s="207"/>
      <c r="J15" s="278" t="s">
        <v>21</v>
      </c>
      <c r="K15" s="206"/>
      <c r="L15" s="207"/>
      <c r="M15" s="278" t="s">
        <v>22</v>
      </c>
      <c r="N15" s="206"/>
      <c r="O15" s="207"/>
      <c r="P15" s="221"/>
      <c r="Q15" s="3"/>
      <c r="R15" s="202"/>
    </row>
    <row r="16" spans="1:18" ht="47.25" customHeight="1" x14ac:dyDescent="0.25">
      <c r="A16" s="68" t="s">
        <v>124</v>
      </c>
      <c r="B16" s="263" t="s">
        <v>125</v>
      </c>
      <c r="C16" s="224"/>
      <c r="D16" s="69" t="s">
        <v>126</v>
      </c>
      <c r="E16" s="70" t="s">
        <v>127</v>
      </c>
      <c r="F16" s="71" t="s">
        <v>128</v>
      </c>
      <c r="G16" s="72" t="s">
        <v>129</v>
      </c>
      <c r="H16" s="73" t="s">
        <v>130</v>
      </c>
      <c r="I16" s="10" t="s">
        <v>27</v>
      </c>
      <c r="J16" s="72" t="s">
        <v>129</v>
      </c>
      <c r="K16" s="73" t="s">
        <v>130</v>
      </c>
      <c r="L16" s="10" t="s">
        <v>27</v>
      </c>
      <c r="M16" s="72" t="s">
        <v>129</v>
      </c>
      <c r="N16" s="73" t="s">
        <v>130</v>
      </c>
      <c r="O16" s="10" t="s">
        <v>27</v>
      </c>
      <c r="P16" s="222"/>
      <c r="Q16" s="3"/>
      <c r="R16" s="200"/>
    </row>
    <row r="17" spans="1:18" ht="48" customHeight="1" x14ac:dyDescent="0.25">
      <c r="A17" s="264" t="s">
        <v>131</v>
      </c>
      <c r="B17" s="74" t="s">
        <v>132</v>
      </c>
      <c r="C17" s="75" t="s">
        <v>133</v>
      </c>
      <c r="D17" s="76" t="s">
        <v>134</v>
      </c>
      <c r="E17" s="75" t="s">
        <v>135</v>
      </c>
      <c r="F17" s="77">
        <v>45807</v>
      </c>
      <c r="G17" s="22">
        <v>1</v>
      </c>
      <c r="H17" s="23"/>
      <c r="I17" s="24">
        <f t="shared" ref="I17:I28" si="0">IFERROR(H17/G17,0)</f>
        <v>0</v>
      </c>
      <c r="J17" s="25">
        <f t="shared" ref="J17:J28" si="1">G17</f>
        <v>1</v>
      </c>
      <c r="K17" s="26"/>
      <c r="L17" s="24">
        <f t="shared" ref="L17:L28" si="2">IFERROR(K17/J17,0)</f>
        <v>0</v>
      </c>
      <c r="M17" s="25">
        <f t="shared" ref="M17:M28" si="3">G17</f>
        <v>1</v>
      </c>
      <c r="N17" s="26"/>
      <c r="O17" s="24">
        <f t="shared" ref="O17:O28" si="4">IFERROR(N17/M17,0)</f>
        <v>0</v>
      </c>
      <c r="P17" s="78">
        <f t="shared" ref="P17:P28" si="5">((I17+L17+O17)/3)</f>
        <v>0</v>
      </c>
      <c r="Q17" s="3"/>
      <c r="R17" s="104"/>
    </row>
    <row r="18" spans="1:18" ht="68.25" customHeight="1" x14ac:dyDescent="0.25">
      <c r="A18" s="221"/>
      <c r="B18" s="80" t="s">
        <v>136</v>
      </c>
      <c r="C18" s="81" t="s">
        <v>137</v>
      </c>
      <c r="D18" s="81" t="s">
        <v>138</v>
      </c>
      <c r="E18" s="81" t="s">
        <v>139</v>
      </c>
      <c r="F18" s="82" t="s">
        <v>402</v>
      </c>
      <c r="G18" s="22">
        <v>1</v>
      </c>
      <c r="H18" s="23"/>
      <c r="I18" s="24">
        <f t="shared" si="0"/>
        <v>0</v>
      </c>
      <c r="J18" s="25">
        <f t="shared" si="1"/>
        <v>1</v>
      </c>
      <c r="K18" s="26"/>
      <c r="L18" s="24">
        <f t="shared" si="2"/>
        <v>0</v>
      </c>
      <c r="M18" s="25">
        <f t="shared" si="3"/>
        <v>1</v>
      </c>
      <c r="N18" s="26"/>
      <c r="O18" s="24">
        <f t="shared" si="4"/>
        <v>0</v>
      </c>
      <c r="P18" s="78">
        <f t="shared" si="5"/>
        <v>0</v>
      </c>
      <c r="Q18" s="3"/>
      <c r="R18" s="104"/>
    </row>
    <row r="19" spans="1:18" ht="63" customHeight="1" x14ac:dyDescent="0.25">
      <c r="A19" s="265"/>
      <c r="B19" s="83" t="s">
        <v>140</v>
      </c>
      <c r="C19" s="84" t="s">
        <v>141</v>
      </c>
      <c r="D19" s="84" t="s">
        <v>142</v>
      </c>
      <c r="E19" s="84" t="s">
        <v>143</v>
      </c>
      <c r="F19" s="198">
        <v>45823</v>
      </c>
      <c r="G19" s="22">
        <v>1</v>
      </c>
      <c r="H19" s="23"/>
      <c r="I19" s="24">
        <f t="shared" si="0"/>
        <v>0</v>
      </c>
      <c r="J19" s="25">
        <f t="shared" si="1"/>
        <v>1</v>
      </c>
      <c r="K19" s="26"/>
      <c r="L19" s="24">
        <f t="shared" si="2"/>
        <v>0</v>
      </c>
      <c r="M19" s="25">
        <f t="shared" si="3"/>
        <v>1</v>
      </c>
      <c r="N19" s="26"/>
      <c r="O19" s="24">
        <f t="shared" si="4"/>
        <v>0</v>
      </c>
      <c r="P19" s="78">
        <f t="shared" si="5"/>
        <v>0</v>
      </c>
      <c r="Q19" s="3"/>
      <c r="R19" s="85"/>
    </row>
    <row r="20" spans="1:18" ht="59.25" customHeight="1" x14ac:dyDescent="0.25">
      <c r="A20" s="258" t="s">
        <v>144</v>
      </c>
      <c r="B20" s="83" t="s">
        <v>145</v>
      </c>
      <c r="C20" s="81" t="s">
        <v>146</v>
      </c>
      <c r="D20" s="81" t="s">
        <v>147</v>
      </c>
      <c r="E20" s="81" t="s">
        <v>148</v>
      </c>
      <c r="F20" s="86">
        <v>45945</v>
      </c>
      <c r="G20" s="22">
        <v>1</v>
      </c>
      <c r="H20" s="23"/>
      <c r="I20" s="24">
        <f t="shared" si="0"/>
        <v>0</v>
      </c>
      <c r="J20" s="25">
        <f t="shared" si="1"/>
        <v>1</v>
      </c>
      <c r="K20" s="26"/>
      <c r="L20" s="24">
        <f t="shared" si="2"/>
        <v>0</v>
      </c>
      <c r="M20" s="25">
        <f t="shared" si="3"/>
        <v>1</v>
      </c>
      <c r="N20" s="26"/>
      <c r="O20" s="24">
        <f t="shared" si="4"/>
        <v>0</v>
      </c>
      <c r="P20" s="78">
        <f t="shared" si="5"/>
        <v>0</v>
      </c>
      <c r="Q20" s="3"/>
      <c r="R20" s="276"/>
    </row>
    <row r="21" spans="1:18" ht="48.75" customHeight="1" x14ac:dyDescent="0.25">
      <c r="A21" s="259"/>
      <c r="B21" s="83" t="s">
        <v>149</v>
      </c>
      <c r="C21" s="81" t="s">
        <v>150</v>
      </c>
      <c r="D21" s="81" t="s">
        <v>147</v>
      </c>
      <c r="E21" s="81" t="s">
        <v>151</v>
      </c>
      <c r="F21" s="86">
        <v>45950</v>
      </c>
      <c r="G21" s="22">
        <v>1</v>
      </c>
      <c r="H21" s="23"/>
      <c r="I21" s="24">
        <f t="shared" si="0"/>
        <v>0</v>
      </c>
      <c r="J21" s="25">
        <f t="shared" si="1"/>
        <v>1</v>
      </c>
      <c r="K21" s="26"/>
      <c r="L21" s="24">
        <f t="shared" si="2"/>
        <v>0</v>
      </c>
      <c r="M21" s="25">
        <f t="shared" si="3"/>
        <v>1</v>
      </c>
      <c r="N21" s="26"/>
      <c r="O21" s="24">
        <f t="shared" si="4"/>
        <v>0</v>
      </c>
      <c r="P21" s="78">
        <f t="shared" si="5"/>
        <v>0</v>
      </c>
      <c r="Q21" s="3"/>
      <c r="R21" s="202"/>
    </row>
    <row r="22" spans="1:18" ht="63.75" customHeight="1" x14ac:dyDescent="0.25">
      <c r="A22" s="259"/>
      <c r="B22" s="83" t="s">
        <v>152</v>
      </c>
      <c r="C22" s="87" t="s">
        <v>153</v>
      </c>
      <c r="D22" s="88" t="s">
        <v>147</v>
      </c>
      <c r="E22" s="81" t="s">
        <v>148</v>
      </c>
      <c r="F22" s="86">
        <v>45950</v>
      </c>
      <c r="G22" s="22">
        <v>1</v>
      </c>
      <c r="H22" s="23"/>
      <c r="I22" s="24">
        <f t="shared" si="0"/>
        <v>0</v>
      </c>
      <c r="J22" s="25">
        <f t="shared" si="1"/>
        <v>1</v>
      </c>
      <c r="K22" s="26"/>
      <c r="L22" s="24">
        <f t="shared" si="2"/>
        <v>0</v>
      </c>
      <c r="M22" s="25">
        <f t="shared" si="3"/>
        <v>1</v>
      </c>
      <c r="N22" s="26"/>
      <c r="O22" s="24">
        <f t="shared" si="4"/>
        <v>0</v>
      </c>
      <c r="P22" s="78">
        <f t="shared" si="5"/>
        <v>0</v>
      </c>
      <c r="Q22" s="3"/>
      <c r="R22" s="202"/>
    </row>
    <row r="23" spans="1:18" ht="66" customHeight="1" x14ac:dyDescent="0.25">
      <c r="A23" s="260"/>
      <c r="B23" s="83" t="s">
        <v>154</v>
      </c>
      <c r="C23" s="89" t="s">
        <v>155</v>
      </c>
      <c r="D23" s="76" t="s">
        <v>147</v>
      </c>
      <c r="E23" s="75" t="s">
        <v>148</v>
      </c>
      <c r="F23" s="86">
        <v>46011</v>
      </c>
      <c r="G23" s="22">
        <v>1</v>
      </c>
      <c r="H23" s="23"/>
      <c r="I23" s="24">
        <f t="shared" si="0"/>
        <v>0</v>
      </c>
      <c r="J23" s="25">
        <f t="shared" si="1"/>
        <v>1</v>
      </c>
      <c r="K23" s="26"/>
      <c r="L23" s="24">
        <f t="shared" si="2"/>
        <v>0</v>
      </c>
      <c r="M23" s="25">
        <f t="shared" si="3"/>
        <v>1</v>
      </c>
      <c r="N23" s="26"/>
      <c r="O23" s="24">
        <f t="shared" si="4"/>
        <v>0</v>
      </c>
      <c r="P23" s="78">
        <f t="shared" si="5"/>
        <v>0</v>
      </c>
      <c r="Q23" s="3"/>
      <c r="R23" s="200"/>
    </row>
    <row r="24" spans="1:18" ht="105.75" customHeight="1" thickBot="1" x14ac:dyDescent="0.3">
      <c r="A24" s="90" t="s">
        <v>156</v>
      </c>
      <c r="B24" s="83" t="s">
        <v>157</v>
      </c>
      <c r="C24" s="81" t="s">
        <v>158</v>
      </c>
      <c r="D24" s="81" t="s">
        <v>159</v>
      </c>
      <c r="E24" s="81" t="s">
        <v>160</v>
      </c>
      <c r="F24" s="86">
        <v>45989</v>
      </c>
      <c r="G24" s="22">
        <v>1</v>
      </c>
      <c r="H24" s="23"/>
      <c r="I24" s="24">
        <f t="shared" si="0"/>
        <v>0</v>
      </c>
      <c r="J24" s="25">
        <f t="shared" si="1"/>
        <v>1</v>
      </c>
      <c r="K24" s="26"/>
      <c r="L24" s="24">
        <f t="shared" si="2"/>
        <v>0</v>
      </c>
      <c r="M24" s="25">
        <f t="shared" si="3"/>
        <v>1</v>
      </c>
      <c r="N24" s="26"/>
      <c r="O24" s="24">
        <f t="shared" si="4"/>
        <v>0</v>
      </c>
      <c r="P24" s="78">
        <f t="shared" si="5"/>
        <v>0</v>
      </c>
      <c r="Q24" s="3"/>
      <c r="R24" s="104"/>
    </row>
    <row r="25" spans="1:18" ht="65.099999999999994" customHeight="1" thickBot="1" x14ac:dyDescent="0.3">
      <c r="A25" s="258" t="s">
        <v>161</v>
      </c>
      <c r="B25" s="83" t="s">
        <v>162</v>
      </c>
      <c r="C25" s="87" t="s">
        <v>163</v>
      </c>
      <c r="D25" s="88" t="s">
        <v>164</v>
      </c>
      <c r="E25" s="81" t="s">
        <v>165</v>
      </c>
      <c r="F25" s="86">
        <v>45950</v>
      </c>
      <c r="G25" s="22">
        <v>1</v>
      </c>
      <c r="H25" s="23"/>
      <c r="I25" s="24">
        <f t="shared" si="0"/>
        <v>0</v>
      </c>
      <c r="J25" s="25">
        <f t="shared" si="1"/>
        <v>1</v>
      </c>
      <c r="K25" s="26"/>
      <c r="L25" s="24">
        <f t="shared" si="2"/>
        <v>0</v>
      </c>
      <c r="M25" s="25">
        <f t="shared" si="3"/>
        <v>1</v>
      </c>
      <c r="N25" s="26"/>
      <c r="O25" s="24">
        <f t="shared" si="4"/>
        <v>0</v>
      </c>
      <c r="P25" s="78">
        <f t="shared" si="5"/>
        <v>0</v>
      </c>
      <c r="Q25" s="3"/>
      <c r="R25" s="276"/>
    </row>
    <row r="26" spans="1:18" ht="45.75" customHeight="1" thickBot="1" x14ac:dyDescent="0.3">
      <c r="A26" s="259"/>
      <c r="B26" s="83" t="s">
        <v>166</v>
      </c>
      <c r="C26" s="87" t="s">
        <v>167</v>
      </c>
      <c r="D26" s="88" t="s">
        <v>168</v>
      </c>
      <c r="E26" s="81" t="s">
        <v>165</v>
      </c>
      <c r="F26" s="86">
        <v>45950</v>
      </c>
      <c r="G26" s="22">
        <v>1</v>
      </c>
      <c r="H26" s="23"/>
      <c r="I26" s="24">
        <f t="shared" si="0"/>
        <v>0</v>
      </c>
      <c r="J26" s="25">
        <f t="shared" si="1"/>
        <v>1</v>
      </c>
      <c r="K26" s="26"/>
      <c r="L26" s="24">
        <f t="shared" si="2"/>
        <v>0</v>
      </c>
      <c r="M26" s="25">
        <f t="shared" si="3"/>
        <v>1</v>
      </c>
      <c r="N26" s="26"/>
      <c r="O26" s="24">
        <f t="shared" si="4"/>
        <v>0</v>
      </c>
      <c r="P26" s="78">
        <f t="shared" si="5"/>
        <v>0</v>
      </c>
      <c r="Q26" s="3"/>
      <c r="R26" s="202"/>
    </row>
    <row r="27" spans="1:18" ht="60.75" thickBot="1" x14ac:dyDescent="0.3">
      <c r="A27" s="260"/>
      <c r="B27" s="92" t="s">
        <v>169</v>
      </c>
      <c r="C27" s="81" t="s">
        <v>170</v>
      </c>
      <c r="D27" s="76" t="s">
        <v>171</v>
      </c>
      <c r="E27" s="75" t="s">
        <v>172</v>
      </c>
      <c r="F27" s="86">
        <v>46011</v>
      </c>
      <c r="G27" s="22">
        <v>1</v>
      </c>
      <c r="H27" s="23"/>
      <c r="I27" s="24">
        <f t="shared" si="0"/>
        <v>0</v>
      </c>
      <c r="J27" s="25">
        <f t="shared" si="1"/>
        <v>1</v>
      </c>
      <c r="K27" s="26"/>
      <c r="L27" s="24">
        <f t="shared" si="2"/>
        <v>0</v>
      </c>
      <c r="M27" s="25">
        <f t="shared" si="3"/>
        <v>1</v>
      </c>
      <c r="N27" s="26"/>
      <c r="O27" s="24">
        <f t="shared" si="4"/>
        <v>0</v>
      </c>
      <c r="P27" s="78">
        <f t="shared" si="5"/>
        <v>0</v>
      </c>
      <c r="Q27" s="3"/>
      <c r="R27" s="200"/>
    </row>
    <row r="28" spans="1:18" ht="47.25" thickBot="1" x14ac:dyDescent="0.3">
      <c r="A28" s="93" t="s">
        <v>173</v>
      </c>
      <c r="B28" s="74" t="s">
        <v>174</v>
      </c>
      <c r="C28" s="81" t="s">
        <v>175</v>
      </c>
      <c r="D28" s="76" t="s">
        <v>176</v>
      </c>
      <c r="E28" s="75" t="s">
        <v>177</v>
      </c>
      <c r="F28" s="94" t="s">
        <v>249</v>
      </c>
      <c r="G28" s="22">
        <v>3</v>
      </c>
      <c r="H28" s="23"/>
      <c r="I28" s="24">
        <f t="shared" si="0"/>
        <v>0</v>
      </c>
      <c r="J28" s="25">
        <f t="shared" si="1"/>
        <v>3</v>
      </c>
      <c r="K28" s="26"/>
      <c r="L28" s="24">
        <f t="shared" si="2"/>
        <v>0</v>
      </c>
      <c r="M28" s="25">
        <f t="shared" si="3"/>
        <v>3</v>
      </c>
      <c r="N28" s="26"/>
      <c r="O28" s="24">
        <f t="shared" si="4"/>
        <v>0</v>
      </c>
      <c r="P28" s="78">
        <f t="shared" si="5"/>
        <v>0</v>
      </c>
      <c r="Q28" s="3"/>
      <c r="R28" s="95"/>
    </row>
    <row r="29" spans="1:18" ht="15.75" x14ac:dyDescent="0.25">
      <c r="A29" s="3"/>
      <c r="B29" s="3"/>
      <c r="C29" s="3"/>
      <c r="D29" s="5"/>
      <c r="E29" s="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63"/>
    </row>
    <row r="30" spans="1:18" ht="15.75" x14ac:dyDescent="0.25">
      <c r="A30" s="3"/>
      <c r="B30" s="3"/>
      <c r="C30" s="3"/>
      <c r="D30" s="5"/>
      <c r="E30" s="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63"/>
    </row>
    <row r="31" spans="1:18" ht="15.75" x14ac:dyDescent="0.25">
      <c r="A31" s="3"/>
      <c r="B31" s="3"/>
      <c r="C31" s="3"/>
      <c r="D31" s="5"/>
      <c r="E31" s="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63"/>
    </row>
    <row r="32" spans="1:18" ht="15.75" x14ac:dyDescent="0.25">
      <c r="A32" s="3"/>
      <c r="B32" s="3"/>
      <c r="C32" s="3"/>
      <c r="D32" s="5"/>
      <c r="E32" s="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63"/>
    </row>
    <row r="33" spans="1:18" ht="15.75" x14ac:dyDescent="0.25">
      <c r="A33" s="3"/>
      <c r="B33" s="3"/>
      <c r="C33" s="3"/>
      <c r="D33" s="5"/>
      <c r="E33" s="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63"/>
    </row>
    <row r="34" spans="1:18" ht="15.75" x14ac:dyDescent="0.25">
      <c r="A34" s="3"/>
      <c r="B34" s="3"/>
      <c r="C34" s="3"/>
      <c r="D34" s="5"/>
      <c r="E34" s="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63"/>
    </row>
    <row r="35" spans="1:18" ht="15.75" x14ac:dyDescent="0.25">
      <c r="A35" s="3"/>
      <c r="B35" s="3"/>
      <c r="C35" s="3"/>
      <c r="D35" s="5"/>
      <c r="E35" s="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63"/>
    </row>
    <row r="36" spans="1:18" ht="15.75" x14ac:dyDescent="0.25">
      <c r="A36" s="3"/>
      <c r="B36" s="3"/>
      <c r="C36" s="3"/>
      <c r="D36" s="5"/>
      <c r="E36" s="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63"/>
    </row>
    <row r="37" spans="1:18" ht="15.75" x14ac:dyDescent="0.25">
      <c r="A37" s="3"/>
      <c r="B37" s="3"/>
      <c r="C37" s="3"/>
      <c r="D37" s="5"/>
      <c r="E37" s="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63"/>
    </row>
    <row r="38" spans="1:18" ht="15.75" x14ac:dyDescent="0.25">
      <c r="A38" s="3"/>
      <c r="B38" s="3"/>
      <c r="C38" s="3"/>
      <c r="D38" s="5"/>
      <c r="E38" s="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63"/>
    </row>
    <row r="39" spans="1:18" ht="15.75" x14ac:dyDescent="0.25">
      <c r="A39" s="3"/>
      <c r="B39" s="3"/>
      <c r="C39" s="3"/>
      <c r="D39" s="5"/>
      <c r="E39" s="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63"/>
    </row>
    <row r="40" spans="1:18" ht="15.75" x14ac:dyDescent="0.25">
      <c r="A40" s="3"/>
      <c r="B40" s="3"/>
      <c r="C40" s="3"/>
      <c r="D40" s="5"/>
      <c r="E40" s="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63"/>
    </row>
    <row r="41" spans="1:18" ht="15.75" x14ac:dyDescent="0.25">
      <c r="A41" s="3"/>
      <c r="B41" s="3"/>
      <c r="C41" s="3"/>
      <c r="D41" s="5"/>
      <c r="E41" s="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63"/>
    </row>
    <row r="42" spans="1:18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63"/>
    </row>
    <row r="43" spans="1:18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63"/>
    </row>
    <row r="44" spans="1:18" ht="15.7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63"/>
    </row>
    <row r="45" spans="1:18" ht="15.7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63"/>
    </row>
    <row r="46" spans="1:18" ht="15.7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63"/>
    </row>
    <row r="47" spans="1:18" ht="15.7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63"/>
    </row>
    <row r="48" spans="1:18" ht="15.7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63"/>
    </row>
    <row r="49" spans="1:18" ht="15.7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63"/>
    </row>
    <row r="50" spans="1:18" ht="15.7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63"/>
    </row>
    <row r="51" spans="1:18" ht="15.7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63"/>
    </row>
    <row r="52" spans="1:18" ht="15.7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63"/>
    </row>
    <row r="53" spans="1:18" ht="15.7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63"/>
    </row>
    <row r="54" spans="1:18" ht="15.7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63"/>
    </row>
    <row r="55" spans="1:18" ht="15.7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63"/>
    </row>
    <row r="56" spans="1:18" ht="15.7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63"/>
    </row>
    <row r="57" spans="1:18" ht="15.7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63"/>
    </row>
    <row r="58" spans="1:18" ht="15.7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63"/>
    </row>
    <row r="59" spans="1:18" ht="15.7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63"/>
    </row>
    <row r="60" spans="1:18" ht="15.7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63"/>
    </row>
    <row r="61" spans="1:18" ht="15.7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63"/>
    </row>
    <row r="62" spans="1:18" ht="15.7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63"/>
    </row>
    <row r="63" spans="1:18" ht="15.7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63"/>
    </row>
    <row r="64" spans="1:18" ht="15.7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63"/>
    </row>
    <row r="65" spans="1:18" ht="15.7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63"/>
    </row>
    <row r="66" spans="1:18" ht="15.7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63"/>
    </row>
    <row r="67" spans="1:18" ht="15.7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63"/>
    </row>
    <row r="68" spans="1:18" ht="15.7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63"/>
    </row>
    <row r="69" spans="1:18" ht="15.7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63"/>
    </row>
    <row r="70" spans="1:18" ht="15.7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63"/>
    </row>
    <row r="71" spans="1:18" ht="15.7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63"/>
    </row>
    <row r="72" spans="1:18" ht="15.7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63"/>
    </row>
    <row r="73" spans="1:18" ht="15.7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63"/>
    </row>
    <row r="74" spans="1:18" ht="15.7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63"/>
    </row>
    <row r="75" spans="1:18" ht="15.7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63"/>
    </row>
    <row r="76" spans="1:18" ht="15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63"/>
    </row>
    <row r="77" spans="1:18" ht="15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63"/>
    </row>
    <row r="78" spans="1:18" ht="15.7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63"/>
    </row>
    <row r="79" spans="1:18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63"/>
    </row>
    <row r="80" spans="1:18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63"/>
    </row>
    <row r="81" spans="1:18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63"/>
    </row>
    <row r="82" spans="1:18" ht="15.7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63"/>
    </row>
    <row r="83" spans="1:18" ht="15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63"/>
    </row>
    <row r="84" spans="1:18" ht="15.7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63"/>
    </row>
    <row r="85" spans="1:18" ht="15.7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3"/>
    </row>
    <row r="86" spans="1:18" ht="15.7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3"/>
    </row>
    <row r="87" spans="1:18" ht="15.7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3"/>
    </row>
    <row r="88" spans="1:18" ht="15.7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3"/>
    </row>
    <row r="89" spans="1:18" ht="15.7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3"/>
    </row>
    <row r="90" spans="1:18" ht="15.7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3"/>
    </row>
    <row r="91" spans="1:18" ht="15.7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3"/>
    </row>
    <row r="92" spans="1:18" ht="15.7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3"/>
    </row>
    <row r="93" spans="1:18" ht="15.7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3"/>
    </row>
    <row r="94" spans="1:18" ht="15.7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3"/>
    </row>
    <row r="95" spans="1:18" ht="15.7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3"/>
    </row>
    <row r="96" spans="1:18" ht="15.7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3"/>
    </row>
    <row r="97" spans="1:18" ht="15.7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3"/>
    </row>
    <row r="98" spans="1:18" ht="15.7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3"/>
    </row>
    <row r="99" spans="1:18" ht="15.7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3"/>
    </row>
    <row r="100" spans="1:18" ht="15.7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3"/>
    </row>
  </sheetData>
  <mergeCells count="21">
    <mergeCell ref="R20:R23"/>
    <mergeCell ref="R25:R27"/>
    <mergeCell ref="P14:P16"/>
    <mergeCell ref="G14:O14"/>
    <mergeCell ref="G15:I15"/>
    <mergeCell ref="J15:L15"/>
    <mergeCell ref="M15:O15"/>
    <mergeCell ref="R14:R16"/>
    <mergeCell ref="A25:A27"/>
    <mergeCell ref="A1:B4"/>
    <mergeCell ref="A14:F14"/>
    <mergeCell ref="B16:C16"/>
    <mergeCell ref="A20:A23"/>
    <mergeCell ref="A17:A19"/>
    <mergeCell ref="A15:F15"/>
    <mergeCell ref="C1:E4"/>
    <mergeCell ref="A6:F6"/>
    <mergeCell ref="F2:G2"/>
    <mergeCell ref="F4:G4"/>
    <mergeCell ref="F3:G3"/>
    <mergeCell ref="F1:G1"/>
  </mergeCells>
  <pageMargins left="0.25" right="0.25" top="0.75" bottom="0.75" header="0" footer="0"/>
  <pageSetup orientation="portrait"/>
  <colBreaks count="1" manualBreakCount="1">
    <brk id="4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6E3BC"/>
  </sheetPr>
  <dimension ref="A1:R100"/>
  <sheetViews>
    <sheetView zoomScale="110" zoomScaleNormal="110" workbookViewId="0">
      <selection activeCell="F3" sqref="F3:G3"/>
    </sheetView>
  </sheetViews>
  <sheetFormatPr baseColWidth="10" defaultColWidth="14.42578125" defaultRowHeight="15" customHeight="1" x14ac:dyDescent="0.25"/>
  <cols>
    <col min="1" max="1" width="27.7109375" customWidth="1"/>
    <col min="2" max="2" width="12.42578125" customWidth="1"/>
    <col min="3" max="3" width="34.42578125" customWidth="1"/>
    <col min="4" max="4" width="21.7109375" customWidth="1"/>
    <col min="5" max="5" width="29" customWidth="1"/>
    <col min="6" max="6" width="24" customWidth="1"/>
    <col min="7" max="7" width="17.42578125" customWidth="1"/>
    <col min="8" max="8" width="11.42578125" customWidth="1"/>
    <col min="9" max="9" width="13.28515625" customWidth="1"/>
    <col min="10" max="15" width="11.42578125" customWidth="1"/>
    <col min="16" max="16" width="14.28515625" customWidth="1"/>
    <col min="17" max="17" width="44.7109375" customWidth="1"/>
    <col min="18" max="18" width="17.140625" customWidth="1"/>
  </cols>
  <sheetData>
    <row r="1" spans="1:18" ht="14.25" customHeight="1" x14ac:dyDescent="0.25">
      <c r="A1" s="280"/>
      <c r="B1" s="235"/>
      <c r="C1" s="266" t="s">
        <v>0</v>
      </c>
      <c r="D1" s="241"/>
      <c r="E1" s="267"/>
      <c r="F1" s="281" t="s">
        <v>1</v>
      </c>
      <c r="G1" s="224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ht="14.25" customHeight="1" x14ac:dyDescent="0.25">
      <c r="A2" s="236"/>
      <c r="B2" s="237"/>
      <c r="C2" s="236"/>
      <c r="D2" s="243"/>
      <c r="E2" s="268"/>
      <c r="F2" s="281" t="s">
        <v>410</v>
      </c>
      <c r="G2" s="224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14.25" customHeight="1" x14ac:dyDescent="0.25">
      <c r="A3" s="236"/>
      <c r="B3" s="237"/>
      <c r="C3" s="236"/>
      <c r="D3" s="243"/>
      <c r="E3" s="268"/>
      <c r="F3" s="281" t="s">
        <v>302</v>
      </c>
      <c r="G3" s="224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ht="14.25" customHeight="1" x14ac:dyDescent="0.25">
      <c r="A4" s="238"/>
      <c r="B4" s="239"/>
      <c r="C4" s="238"/>
      <c r="D4" s="245"/>
      <c r="E4" s="269"/>
      <c r="F4" s="281" t="s">
        <v>178</v>
      </c>
      <c r="G4" s="224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5" spans="1:18" ht="33.75" customHeight="1" x14ac:dyDescent="0.25">
      <c r="A5" s="284" t="s">
        <v>179</v>
      </c>
      <c r="B5" s="271"/>
      <c r="C5" s="271"/>
      <c r="D5" s="271"/>
      <c r="E5" s="271"/>
      <c r="F5" s="271"/>
      <c r="G5" s="272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spans="1:18" ht="14.25" customHeight="1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1:18" ht="14.25" customHeight="1" x14ac:dyDescent="0.25">
      <c r="A7" s="97" t="s">
        <v>114</v>
      </c>
      <c r="B7" s="98"/>
      <c r="C7" s="98" t="s">
        <v>3</v>
      </c>
      <c r="D7" s="98"/>
      <c r="E7" s="98"/>
      <c r="F7" s="99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18" ht="14.25" customHeight="1" x14ac:dyDescent="0.25">
      <c r="A8" s="98"/>
      <c r="B8" s="98"/>
      <c r="C8" s="98"/>
      <c r="D8" s="98"/>
      <c r="E8" s="98"/>
      <c r="F8" s="99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18" ht="14.25" customHeight="1" x14ac:dyDescent="0.25">
      <c r="A9" s="97" t="s">
        <v>115</v>
      </c>
      <c r="B9" s="98"/>
      <c r="C9" s="98" t="s">
        <v>116</v>
      </c>
      <c r="D9" s="98"/>
      <c r="E9" s="97" t="s">
        <v>117</v>
      </c>
      <c r="F9" s="99" t="s">
        <v>118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</row>
    <row r="10" spans="1:18" ht="14.25" customHeight="1" x14ac:dyDescent="0.25">
      <c r="A10" s="98"/>
      <c r="B10" s="98"/>
      <c r="C10" s="98"/>
      <c r="D10" s="98"/>
      <c r="E10" s="98"/>
      <c r="F10" s="99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spans="1:18" ht="14.25" customHeight="1" x14ac:dyDescent="0.25">
      <c r="A11" s="97" t="s">
        <v>119</v>
      </c>
      <c r="B11" s="98"/>
      <c r="C11" s="98" t="s">
        <v>120</v>
      </c>
      <c r="D11" s="98"/>
      <c r="E11" s="97" t="s">
        <v>121</v>
      </c>
      <c r="F11" s="100">
        <v>2025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spans="1:18" ht="14.25" customHeight="1" x14ac:dyDescent="0.25">
      <c r="A12" s="97"/>
      <c r="B12" s="98"/>
      <c r="C12" s="98"/>
      <c r="D12" s="98"/>
      <c r="E12" s="98"/>
      <c r="F12" s="98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18" ht="31.5" customHeight="1" x14ac:dyDescent="0.25">
      <c r="A13" s="285" t="str">
        <f>'C - 1'!A14:F14</f>
        <v>Plan Anticorrupción y de Atención al Ciudadano</v>
      </c>
      <c r="B13" s="214"/>
      <c r="C13" s="214"/>
      <c r="D13" s="214"/>
      <c r="E13" s="214"/>
      <c r="F13" s="215"/>
      <c r="G13" s="213" t="s">
        <v>7</v>
      </c>
      <c r="H13" s="214"/>
      <c r="I13" s="214"/>
      <c r="J13" s="214"/>
      <c r="K13" s="214"/>
      <c r="L13" s="214"/>
      <c r="M13" s="214"/>
      <c r="N13" s="214"/>
      <c r="O13" s="262"/>
      <c r="P13" s="277" t="s">
        <v>8</v>
      </c>
      <c r="Q13" s="279"/>
      <c r="R13" s="96"/>
    </row>
    <row r="14" spans="1:18" ht="31.5" customHeight="1" x14ac:dyDescent="0.25">
      <c r="A14" s="286" t="s">
        <v>180</v>
      </c>
      <c r="B14" s="287"/>
      <c r="C14" s="287"/>
      <c r="D14" s="287"/>
      <c r="E14" s="287"/>
      <c r="F14" s="288"/>
      <c r="G14" s="278" t="s">
        <v>20</v>
      </c>
      <c r="H14" s="206"/>
      <c r="I14" s="207"/>
      <c r="J14" s="278" t="s">
        <v>21</v>
      </c>
      <c r="K14" s="206"/>
      <c r="L14" s="207"/>
      <c r="M14" s="278" t="s">
        <v>22</v>
      </c>
      <c r="N14" s="206"/>
      <c r="O14" s="207"/>
      <c r="P14" s="221"/>
      <c r="Q14" s="202"/>
      <c r="R14" s="96"/>
    </row>
    <row r="15" spans="1:18" ht="14.25" customHeight="1" x14ac:dyDescent="0.25">
      <c r="A15" s="70" t="s">
        <v>181</v>
      </c>
      <c r="B15" s="263" t="s">
        <v>125</v>
      </c>
      <c r="C15" s="224"/>
      <c r="D15" s="70" t="s">
        <v>126</v>
      </c>
      <c r="E15" s="70" t="s">
        <v>127</v>
      </c>
      <c r="F15" s="71" t="s">
        <v>128</v>
      </c>
      <c r="G15" s="72" t="s">
        <v>129</v>
      </c>
      <c r="H15" s="73" t="s">
        <v>130</v>
      </c>
      <c r="I15" s="10" t="s">
        <v>27</v>
      </c>
      <c r="J15" s="72" t="s">
        <v>129</v>
      </c>
      <c r="K15" s="73" t="s">
        <v>130</v>
      </c>
      <c r="L15" s="10" t="s">
        <v>27</v>
      </c>
      <c r="M15" s="72" t="s">
        <v>129</v>
      </c>
      <c r="N15" s="73" t="s">
        <v>130</v>
      </c>
      <c r="O15" s="10" t="s">
        <v>27</v>
      </c>
      <c r="P15" s="222"/>
      <c r="Q15" s="200"/>
      <c r="R15" s="96"/>
    </row>
    <row r="16" spans="1:18" ht="116.25" customHeight="1" x14ac:dyDescent="0.25">
      <c r="A16" s="282" t="s">
        <v>182</v>
      </c>
      <c r="B16" s="101" t="s">
        <v>183</v>
      </c>
      <c r="C16" s="81" t="s">
        <v>184</v>
      </c>
      <c r="D16" s="101" t="s">
        <v>185</v>
      </c>
      <c r="E16" s="101" t="s">
        <v>186</v>
      </c>
      <c r="F16" s="102">
        <v>45726</v>
      </c>
      <c r="G16" s="22">
        <v>1</v>
      </c>
      <c r="H16" s="23"/>
      <c r="I16" s="24">
        <f t="shared" ref="I16:I18" si="0">IFERROR(H16/G16,0)</f>
        <v>0</v>
      </c>
      <c r="J16" s="25">
        <f t="shared" ref="J16:J18" si="1">G16</f>
        <v>1</v>
      </c>
      <c r="K16" s="26"/>
      <c r="L16" s="24">
        <f t="shared" ref="L16:L18" si="2">IFERROR(K16/J16,0)</f>
        <v>0</v>
      </c>
      <c r="M16" s="25">
        <f t="shared" ref="M16:M18" si="3">G16</f>
        <v>1</v>
      </c>
      <c r="N16" s="26"/>
      <c r="O16" s="24">
        <f t="shared" ref="O16:O18" si="4">IFERROR(N16/M16,0)</f>
        <v>0</v>
      </c>
      <c r="P16" s="103">
        <f t="shared" ref="P16:P18" si="5">((I16+L16+O16)/3)</f>
        <v>0</v>
      </c>
      <c r="Q16" s="104"/>
      <c r="R16" s="96"/>
    </row>
    <row r="17" spans="1:18" ht="101.25" customHeight="1" x14ac:dyDescent="0.25">
      <c r="A17" s="221"/>
      <c r="B17" s="101" t="s">
        <v>187</v>
      </c>
      <c r="C17" s="81" t="s">
        <v>188</v>
      </c>
      <c r="D17" s="101" t="s">
        <v>185</v>
      </c>
      <c r="E17" s="101" t="s">
        <v>186</v>
      </c>
      <c r="F17" s="102">
        <v>45775</v>
      </c>
      <c r="G17" s="22">
        <v>1</v>
      </c>
      <c r="H17" s="23"/>
      <c r="I17" s="24">
        <f t="shared" si="0"/>
        <v>0</v>
      </c>
      <c r="J17" s="25">
        <f t="shared" si="1"/>
        <v>1</v>
      </c>
      <c r="K17" s="26"/>
      <c r="L17" s="24">
        <f t="shared" si="2"/>
        <v>0</v>
      </c>
      <c r="M17" s="25">
        <f t="shared" si="3"/>
        <v>1</v>
      </c>
      <c r="N17" s="26"/>
      <c r="O17" s="24">
        <f t="shared" si="4"/>
        <v>0</v>
      </c>
      <c r="P17" s="103">
        <f t="shared" si="5"/>
        <v>0</v>
      </c>
      <c r="Q17" s="104"/>
      <c r="R17" s="96"/>
    </row>
    <row r="18" spans="1:18" ht="108" customHeight="1" x14ac:dyDescent="0.25">
      <c r="A18" s="283"/>
      <c r="B18" s="101" t="s">
        <v>140</v>
      </c>
      <c r="C18" s="81" t="s">
        <v>189</v>
      </c>
      <c r="D18" s="101" t="s">
        <v>190</v>
      </c>
      <c r="E18" s="101" t="s">
        <v>191</v>
      </c>
      <c r="F18" s="102">
        <v>45744</v>
      </c>
      <c r="G18" s="22">
        <v>1</v>
      </c>
      <c r="H18" s="23"/>
      <c r="I18" s="24">
        <f t="shared" si="0"/>
        <v>0</v>
      </c>
      <c r="J18" s="25">
        <f t="shared" si="1"/>
        <v>1</v>
      </c>
      <c r="K18" s="26"/>
      <c r="L18" s="24">
        <f t="shared" si="2"/>
        <v>0</v>
      </c>
      <c r="M18" s="25">
        <f t="shared" si="3"/>
        <v>1</v>
      </c>
      <c r="N18" s="26"/>
      <c r="O18" s="24">
        <f t="shared" si="4"/>
        <v>0</v>
      </c>
      <c r="P18" s="103">
        <f t="shared" si="5"/>
        <v>0</v>
      </c>
      <c r="Q18" s="104"/>
      <c r="R18" s="105"/>
    </row>
    <row r="19" spans="1:18" ht="15.75" customHeight="1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18" ht="14.25" customHeight="1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  <row r="21" spans="1:18" ht="14.25" customHeight="1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</row>
    <row r="22" spans="1:18" ht="14.25" customHeight="1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</row>
    <row r="23" spans="1:18" ht="14.25" customHeight="1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</row>
    <row r="24" spans="1:18" ht="14.25" customHeight="1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</row>
    <row r="25" spans="1:18" ht="14.25" customHeight="1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18" ht="14.25" customHeight="1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</row>
    <row r="27" spans="1:18" ht="14.25" customHeight="1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18" ht="14.25" customHeight="1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</row>
    <row r="29" spans="1:18" ht="14.25" customHeight="1" x14ac:dyDescent="0.25">
      <c r="A29" s="106"/>
      <c r="B29" s="106"/>
      <c r="C29" s="106"/>
      <c r="D29" s="106"/>
      <c r="E29" s="106"/>
      <c r="F29" s="106"/>
      <c r="G29" s="96"/>
      <c r="H29" s="96"/>
      <c r="I29" s="96"/>
      <c r="J29" s="96"/>
      <c r="K29" s="106"/>
      <c r="L29" s="106"/>
      <c r="M29" s="106"/>
      <c r="N29" s="106"/>
      <c r="O29" s="106"/>
      <c r="P29" s="106"/>
      <c r="Q29" s="96"/>
      <c r="R29" s="96"/>
    </row>
    <row r="30" spans="1:18" ht="14.25" customHeight="1" x14ac:dyDescent="0.25">
      <c r="A30" s="106"/>
      <c r="B30" s="106"/>
      <c r="C30" s="106"/>
      <c r="D30" s="106"/>
      <c r="E30" s="106"/>
      <c r="F30" s="106"/>
      <c r="G30" s="96"/>
      <c r="H30" s="96"/>
      <c r="I30" s="96"/>
      <c r="J30" s="96"/>
      <c r="K30" s="106"/>
      <c r="L30" s="106"/>
      <c r="M30" s="106"/>
      <c r="N30" s="106"/>
      <c r="O30" s="106"/>
      <c r="P30" s="106"/>
      <c r="Q30" s="96"/>
      <c r="R30" s="96"/>
    </row>
    <row r="31" spans="1:18" ht="14.25" customHeight="1" x14ac:dyDescent="0.25">
      <c r="A31" s="106"/>
      <c r="B31" s="106"/>
      <c r="C31" s="106"/>
      <c r="D31" s="106"/>
      <c r="E31" s="106"/>
      <c r="F31" s="106"/>
      <c r="G31" s="96"/>
      <c r="H31" s="96"/>
      <c r="I31" s="96"/>
      <c r="J31" s="96"/>
      <c r="K31" s="106"/>
      <c r="L31" s="106"/>
      <c r="M31" s="106"/>
      <c r="N31" s="106"/>
      <c r="O31" s="106"/>
      <c r="P31" s="106"/>
      <c r="Q31" s="96"/>
      <c r="R31" s="96"/>
    </row>
    <row r="32" spans="1:18" ht="14.25" customHeight="1" x14ac:dyDescent="0.25">
      <c r="A32" s="106"/>
      <c r="B32" s="106"/>
      <c r="C32" s="106"/>
      <c r="D32" s="106"/>
      <c r="E32" s="106"/>
      <c r="F32" s="106"/>
      <c r="G32" s="96"/>
      <c r="H32" s="96"/>
      <c r="I32" s="96"/>
      <c r="J32" s="96"/>
      <c r="K32" s="106"/>
      <c r="L32" s="106"/>
      <c r="M32" s="106"/>
      <c r="N32" s="106"/>
      <c r="O32" s="106"/>
      <c r="P32" s="106"/>
      <c r="Q32" s="96"/>
      <c r="R32" s="96"/>
    </row>
    <row r="33" spans="1:18" ht="14.25" customHeight="1" x14ac:dyDescent="0.25">
      <c r="A33" s="106"/>
      <c r="B33" s="106"/>
      <c r="C33" s="106"/>
      <c r="D33" s="106"/>
      <c r="E33" s="106"/>
      <c r="F33" s="106"/>
      <c r="G33" s="96"/>
      <c r="H33" s="96"/>
      <c r="I33" s="96"/>
      <c r="J33" s="96"/>
      <c r="K33" s="106"/>
      <c r="L33" s="106"/>
      <c r="M33" s="106"/>
      <c r="N33" s="106"/>
      <c r="O33" s="106"/>
      <c r="P33" s="106"/>
      <c r="Q33" s="96"/>
      <c r="R33" s="96"/>
    </row>
    <row r="34" spans="1:18" ht="14.25" customHeight="1" x14ac:dyDescent="0.25">
      <c r="A34" s="106"/>
      <c r="B34" s="106"/>
      <c r="C34" s="106"/>
      <c r="D34" s="106"/>
      <c r="E34" s="106"/>
      <c r="F34" s="106"/>
      <c r="G34" s="96"/>
      <c r="H34" s="96"/>
      <c r="I34" s="96"/>
      <c r="J34" s="96"/>
      <c r="K34" s="106"/>
      <c r="L34" s="106"/>
      <c r="M34" s="106"/>
      <c r="N34" s="106"/>
      <c r="O34" s="106"/>
      <c r="P34" s="106"/>
      <c r="Q34" s="96"/>
      <c r="R34" s="96"/>
    </row>
    <row r="35" spans="1:18" ht="14.25" customHeight="1" x14ac:dyDescent="0.25">
      <c r="A35" s="106"/>
      <c r="B35" s="106"/>
      <c r="C35" s="106"/>
      <c r="D35" s="106"/>
      <c r="E35" s="106"/>
      <c r="F35" s="106"/>
      <c r="G35" s="96"/>
      <c r="H35" s="96"/>
      <c r="I35" s="96"/>
      <c r="J35" s="96"/>
      <c r="K35" s="106"/>
      <c r="L35" s="106"/>
      <c r="M35" s="106"/>
      <c r="N35" s="106"/>
      <c r="O35" s="106"/>
      <c r="P35" s="106"/>
      <c r="Q35" s="96"/>
      <c r="R35" s="96"/>
    </row>
    <row r="36" spans="1:18" ht="14.25" customHeight="1" x14ac:dyDescent="0.25">
      <c r="A36" s="106"/>
      <c r="B36" s="106"/>
      <c r="C36" s="106"/>
      <c r="D36" s="106"/>
      <c r="E36" s="106"/>
      <c r="F36" s="106"/>
      <c r="G36" s="96"/>
      <c r="H36" s="96"/>
      <c r="I36" s="96"/>
      <c r="J36" s="96"/>
      <c r="K36" s="106"/>
      <c r="L36" s="106"/>
      <c r="M36" s="106"/>
      <c r="N36" s="106"/>
      <c r="O36" s="106"/>
      <c r="P36" s="106"/>
      <c r="Q36" s="96"/>
      <c r="R36" s="96"/>
    </row>
    <row r="37" spans="1:18" ht="14.25" customHeight="1" x14ac:dyDescent="0.25">
      <c r="A37" s="106"/>
      <c r="B37" s="106"/>
      <c r="C37" s="106"/>
      <c r="D37" s="106"/>
      <c r="E37" s="106"/>
      <c r="F37" s="106"/>
      <c r="G37" s="96"/>
      <c r="H37" s="96"/>
      <c r="I37" s="96"/>
      <c r="J37" s="96"/>
      <c r="K37" s="106"/>
      <c r="L37" s="106"/>
      <c r="M37" s="106"/>
      <c r="N37" s="106"/>
      <c r="O37" s="106"/>
      <c r="P37" s="106"/>
      <c r="Q37" s="96"/>
      <c r="R37" s="96"/>
    </row>
    <row r="38" spans="1:18" ht="14.25" customHeight="1" x14ac:dyDescent="0.25">
      <c r="A38" s="106"/>
      <c r="B38" s="106"/>
      <c r="C38" s="106"/>
      <c r="D38" s="106"/>
      <c r="E38" s="106"/>
      <c r="F38" s="106"/>
      <c r="G38" s="96"/>
      <c r="H38" s="96"/>
      <c r="I38" s="96"/>
      <c r="J38" s="96"/>
      <c r="K38" s="106"/>
      <c r="L38" s="106"/>
      <c r="M38" s="106"/>
      <c r="N38" s="106"/>
      <c r="O38" s="106"/>
      <c r="P38" s="106"/>
      <c r="Q38" s="96"/>
      <c r="R38" s="96"/>
    </row>
    <row r="39" spans="1:18" ht="14.25" customHeight="1" x14ac:dyDescent="0.25">
      <c r="A39" s="106"/>
      <c r="B39" s="106"/>
      <c r="C39" s="106"/>
      <c r="D39" s="106"/>
      <c r="E39" s="106"/>
      <c r="F39" s="106"/>
      <c r="G39" s="96"/>
      <c r="H39" s="96"/>
      <c r="I39" s="96"/>
      <c r="J39" s="96"/>
      <c r="K39" s="106"/>
      <c r="L39" s="106"/>
      <c r="M39" s="106"/>
      <c r="N39" s="106"/>
      <c r="O39" s="106"/>
      <c r="P39" s="106"/>
      <c r="Q39" s="96"/>
      <c r="R39" s="96"/>
    </row>
    <row r="40" spans="1:18" ht="14.25" customHeight="1" x14ac:dyDescent="0.25">
      <c r="A40" s="106"/>
      <c r="B40" s="106"/>
      <c r="C40" s="106"/>
      <c r="D40" s="106"/>
      <c r="E40" s="106"/>
      <c r="F40" s="106"/>
      <c r="G40" s="96"/>
      <c r="H40" s="96"/>
      <c r="I40" s="96"/>
      <c r="J40" s="96"/>
      <c r="K40" s="106"/>
      <c r="L40" s="106"/>
      <c r="M40" s="106"/>
      <c r="N40" s="106"/>
      <c r="O40" s="106"/>
      <c r="P40" s="106"/>
      <c r="Q40" s="96"/>
      <c r="R40" s="96"/>
    </row>
    <row r="41" spans="1:18" ht="14.25" customHeight="1" x14ac:dyDescent="0.25">
      <c r="A41" s="106"/>
      <c r="B41" s="106"/>
      <c r="C41" s="106"/>
      <c r="D41" s="106"/>
      <c r="E41" s="106"/>
      <c r="F41" s="106"/>
      <c r="G41" s="96"/>
      <c r="H41" s="96"/>
      <c r="I41" s="96"/>
      <c r="J41" s="96"/>
      <c r="K41" s="106"/>
      <c r="L41" s="106"/>
      <c r="M41" s="106"/>
      <c r="N41" s="106"/>
      <c r="O41" s="106"/>
      <c r="P41" s="106"/>
      <c r="Q41" s="96"/>
      <c r="R41" s="96"/>
    </row>
    <row r="42" spans="1:18" ht="14.25" customHeight="1" x14ac:dyDescent="0.25">
      <c r="A42" s="106"/>
      <c r="B42" s="106"/>
      <c r="C42" s="106"/>
      <c r="D42" s="106"/>
      <c r="E42" s="106"/>
      <c r="F42" s="106"/>
      <c r="G42" s="96"/>
      <c r="H42" s="96"/>
      <c r="I42" s="96"/>
      <c r="J42" s="96"/>
      <c r="K42" s="106"/>
      <c r="L42" s="106"/>
      <c r="M42" s="106"/>
      <c r="N42" s="106"/>
      <c r="O42" s="106"/>
      <c r="P42" s="106"/>
      <c r="Q42" s="96"/>
      <c r="R42" s="96"/>
    </row>
    <row r="43" spans="1:18" ht="14.25" customHeight="1" x14ac:dyDescent="0.25">
      <c r="A43" s="106"/>
      <c r="B43" s="106"/>
      <c r="C43" s="106"/>
      <c r="D43" s="106"/>
      <c r="E43" s="106"/>
      <c r="F43" s="106"/>
      <c r="G43" s="96"/>
      <c r="H43" s="96"/>
      <c r="I43" s="96"/>
      <c r="J43" s="96"/>
      <c r="K43" s="106"/>
      <c r="L43" s="106"/>
      <c r="M43" s="106"/>
      <c r="N43" s="106"/>
      <c r="O43" s="106"/>
      <c r="P43" s="106"/>
      <c r="Q43" s="96"/>
      <c r="R43" s="96"/>
    </row>
    <row r="44" spans="1:18" ht="14.25" customHeight="1" x14ac:dyDescent="0.25">
      <c r="A44" s="106"/>
      <c r="B44" s="106"/>
      <c r="C44" s="106"/>
      <c r="D44" s="106"/>
      <c r="E44" s="106"/>
      <c r="F44" s="106"/>
      <c r="G44" s="96"/>
      <c r="H44" s="96"/>
      <c r="I44" s="96"/>
      <c r="J44" s="96"/>
      <c r="K44" s="106"/>
      <c r="L44" s="106"/>
      <c r="M44" s="106"/>
      <c r="N44" s="106"/>
      <c r="O44" s="106"/>
      <c r="P44" s="106"/>
      <c r="Q44" s="96"/>
      <c r="R44" s="96"/>
    </row>
    <row r="45" spans="1:18" ht="14.25" customHeight="1" x14ac:dyDescent="0.25">
      <c r="A45" s="106"/>
      <c r="B45" s="106"/>
      <c r="C45" s="106"/>
      <c r="D45" s="106"/>
      <c r="E45" s="106"/>
      <c r="F45" s="106"/>
      <c r="G45" s="96"/>
      <c r="H45" s="96"/>
      <c r="I45" s="96"/>
      <c r="J45" s="96"/>
      <c r="K45" s="106"/>
      <c r="L45" s="106"/>
      <c r="M45" s="106"/>
      <c r="N45" s="106"/>
      <c r="O45" s="106"/>
      <c r="P45" s="106"/>
      <c r="Q45" s="96"/>
      <c r="R45" s="96"/>
    </row>
    <row r="46" spans="1:18" ht="14.25" customHeight="1" x14ac:dyDescent="0.25">
      <c r="A46" s="106"/>
      <c r="B46" s="106"/>
      <c r="C46" s="106"/>
      <c r="D46" s="106"/>
      <c r="E46" s="106"/>
      <c r="F46" s="106"/>
      <c r="G46" s="96"/>
      <c r="H46" s="96"/>
      <c r="I46" s="96"/>
      <c r="J46" s="96"/>
      <c r="K46" s="106"/>
      <c r="L46" s="106"/>
      <c r="M46" s="106"/>
      <c r="N46" s="106"/>
      <c r="O46" s="106"/>
      <c r="P46" s="106"/>
      <c r="Q46" s="96"/>
      <c r="R46" s="96"/>
    </row>
    <row r="47" spans="1:18" ht="14.25" customHeight="1" x14ac:dyDescent="0.25">
      <c r="A47" s="106"/>
      <c r="B47" s="106"/>
      <c r="C47" s="106"/>
      <c r="D47" s="106"/>
      <c r="E47" s="106"/>
      <c r="F47" s="106"/>
      <c r="G47" s="96"/>
      <c r="H47" s="96"/>
      <c r="I47" s="96"/>
      <c r="J47" s="96"/>
      <c r="K47" s="106"/>
      <c r="L47" s="106"/>
      <c r="M47" s="106"/>
      <c r="N47" s="106"/>
      <c r="O47" s="106"/>
      <c r="P47" s="106"/>
      <c r="Q47" s="96"/>
      <c r="R47" s="96"/>
    </row>
    <row r="48" spans="1:18" ht="14.25" customHeight="1" x14ac:dyDescent="0.25">
      <c r="A48" s="106"/>
      <c r="B48" s="106"/>
      <c r="C48" s="106"/>
      <c r="D48" s="106"/>
      <c r="E48" s="106"/>
      <c r="F48" s="106"/>
      <c r="G48" s="96"/>
      <c r="H48" s="96"/>
      <c r="I48" s="96"/>
      <c r="J48" s="96"/>
      <c r="K48" s="106"/>
      <c r="L48" s="106"/>
      <c r="M48" s="106"/>
      <c r="N48" s="106"/>
      <c r="O48" s="106"/>
      <c r="P48" s="106"/>
      <c r="Q48" s="96"/>
      <c r="R48" s="96"/>
    </row>
    <row r="49" spans="1:18" ht="14.25" customHeight="1" x14ac:dyDescent="0.25">
      <c r="A49" s="106"/>
      <c r="B49" s="106"/>
      <c r="C49" s="106"/>
      <c r="D49" s="106"/>
      <c r="E49" s="106"/>
      <c r="F49" s="106"/>
      <c r="G49" s="96"/>
      <c r="H49" s="96"/>
      <c r="I49" s="96"/>
      <c r="J49" s="96"/>
      <c r="K49" s="106"/>
      <c r="L49" s="106"/>
      <c r="M49" s="106"/>
      <c r="N49" s="106"/>
      <c r="O49" s="106"/>
      <c r="P49" s="106"/>
      <c r="Q49" s="96"/>
      <c r="R49" s="96"/>
    </row>
    <row r="50" spans="1:18" ht="14.25" customHeight="1" x14ac:dyDescent="0.25">
      <c r="A50" s="106"/>
      <c r="B50" s="106"/>
      <c r="C50" s="106"/>
      <c r="D50" s="106"/>
      <c r="E50" s="106"/>
      <c r="F50" s="106"/>
      <c r="G50" s="96"/>
      <c r="H50" s="96"/>
      <c r="I50" s="96"/>
      <c r="J50" s="96"/>
      <c r="K50" s="106"/>
      <c r="L50" s="106"/>
      <c r="M50" s="106"/>
      <c r="N50" s="106"/>
      <c r="O50" s="106"/>
      <c r="P50" s="106"/>
      <c r="Q50" s="96"/>
      <c r="R50" s="96"/>
    </row>
    <row r="51" spans="1:18" ht="14.25" customHeight="1" x14ac:dyDescent="0.25">
      <c r="A51" s="106"/>
      <c r="B51" s="106"/>
      <c r="C51" s="106"/>
      <c r="D51" s="106"/>
      <c r="E51" s="106"/>
      <c r="F51" s="106"/>
      <c r="G51" s="96"/>
      <c r="H51" s="96"/>
      <c r="I51" s="96"/>
      <c r="J51" s="96"/>
      <c r="K51" s="106"/>
      <c r="L51" s="106"/>
      <c r="M51" s="106"/>
      <c r="N51" s="106"/>
      <c r="O51" s="106"/>
      <c r="P51" s="106"/>
      <c r="Q51" s="96"/>
      <c r="R51" s="96"/>
    </row>
    <row r="52" spans="1:18" ht="14.25" customHeight="1" x14ac:dyDescent="0.25">
      <c r="A52" s="106"/>
      <c r="B52" s="106"/>
      <c r="C52" s="106"/>
      <c r="D52" s="106"/>
      <c r="E52" s="106"/>
      <c r="F52" s="106"/>
      <c r="G52" s="96"/>
      <c r="H52" s="96"/>
      <c r="I52" s="96"/>
      <c r="J52" s="96"/>
      <c r="K52" s="106"/>
      <c r="L52" s="106"/>
      <c r="M52" s="106"/>
      <c r="N52" s="106"/>
      <c r="O52" s="106"/>
      <c r="P52" s="106"/>
      <c r="Q52" s="96"/>
      <c r="R52" s="96"/>
    </row>
    <row r="53" spans="1:18" ht="14.25" customHeight="1" x14ac:dyDescent="0.25">
      <c r="A53" s="106"/>
      <c r="B53" s="106"/>
      <c r="C53" s="106"/>
      <c r="D53" s="106"/>
      <c r="E53" s="106"/>
      <c r="F53" s="106"/>
      <c r="G53" s="96"/>
      <c r="H53" s="96"/>
      <c r="I53" s="96"/>
      <c r="J53" s="96"/>
      <c r="K53" s="106"/>
      <c r="L53" s="106"/>
      <c r="M53" s="106"/>
      <c r="N53" s="106"/>
      <c r="O53" s="106"/>
      <c r="P53" s="106"/>
      <c r="Q53" s="96"/>
      <c r="R53" s="96"/>
    </row>
    <row r="54" spans="1:18" ht="14.25" customHeight="1" x14ac:dyDescent="0.25">
      <c r="A54" s="106"/>
      <c r="B54" s="106"/>
      <c r="C54" s="106"/>
      <c r="D54" s="106"/>
      <c r="E54" s="106"/>
      <c r="F54" s="106"/>
      <c r="G54" s="96"/>
      <c r="H54" s="96"/>
      <c r="I54" s="96"/>
      <c r="J54" s="96"/>
      <c r="K54" s="106"/>
      <c r="L54" s="106"/>
      <c r="M54" s="106"/>
      <c r="N54" s="106"/>
      <c r="O54" s="106"/>
      <c r="P54" s="106"/>
      <c r="Q54" s="96"/>
      <c r="R54" s="96"/>
    </row>
    <row r="55" spans="1:18" ht="14.25" customHeight="1" x14ac:dyDescent="0.25">
      <c r="A55" s="106"/>
      <c r="B55" s="106"/>
      <c r="C55" s="106"/>
      <c r="D55" s="106"/>
      <c r="E55" s="106"/>
      <c r="F55" s="106"/>
      <c r="G55" s="96"/>
      <c r="H55" s="96"/>
      <c r="I55" s="96"/>
      <c r="J55" s="96"/>
      <c r="K55" s="106"/>
      <c r="L55" s="106"/>
      <c r="M55" s="106"/>
      <c r="N55" s="106"/>
      <c r="O55" s="106"/>
      <c r="P55" s="106"/>
      <c r="Q55" s="96"/>
      <c r="R55" s="96"/>
    </row>
    <row r="56" spans="1:18" ht="14.25" customHeight="1" x14ac:dyDescent="0.25">
      <c r="A56" s="106"/>
      <c r="B56" s="106"/>
      <c r="C56" s="106"/>
      <c r="D56" s="106"/>
      <c r="E56" s="106"/>
      <c r="F56" s="106"/>
      <c r="G56" s="96"/>
      <c r="H56" s="96"/>
      <c r="I56" s="96"/>
      <c r="J56" s="96"/>
      <c r="K56" s="106"/>
      <c r="L56" s="106"/>
      <c r="M56" s="106"/>
      <c r="N56" s="106"/>
      <c r="O56" s="106"/>
      <c r="P56" s="106"/>
      <c r="Q56" s="96"/>
      <c r="R56" s="96"/>
    </row>
    <row r="57" spans="1:18" ht="14.25" customHeight="1" x14ac:dyDescent="0.25">
      <c r="A57" s="106"/>
      <c r="B57" s="106"/>
      <c r="C57" s="106"/>
      <c r="D57" s="106"/>
      <c r="E57" s="106"/>
      <c r="F57" s="106"/>
      <c r="G57" s="96"/>
      <c r="H57" s="96"/>
      <c r="I57" s="96"/>
      <c r="J57" s="96"/>
      <c r="K57" s="106"/>
      <c r="L57" s="106"/>
      <c r="M57" s="106"/>
      <c r="N57" s="106"/>
      <c r="O57" s="106"/>
      <c r="P57" s="106"/>
      <c r="Q57" s="96"/>
      <c r="R57" s="96"/>
    </row>
    <row r="58" spans="1:18" ht="14.25" customHeight="1" x14ac:dyDescent="0.25">
      <c r="A58" s="106"/>
      <c r="B58" s="106"/>
      <c r="C58" s="106"/>
      <c r="D58" s="106"/>
      <c r="E58" s="106"/>
      <c r="F58" s="106"/>
      <c r="G58" s="96"/>
      <c r="H58" s="96"/>
      <c r="I58" s="96"/>
      <c r="J58" s="96"/>
      <c r="K58" s="106"/>
      <c r="L58" s="106"/>
      <c r="M58" s="106"/>
      <c r="N58" s="106"/>
      <c r="O58" s="106"/>
      <c r="P58" s="106"/>
      <c r="Q58" s="96"/>
      <c r="R58" s="96"/>
    </row>
    <row r="59" spans="1:18" ht="14.25" customHeight="1" x14ac:dyDescent="0.25">
      <c r="A59" s="106"/>
      <c r="B59" s="106"/>
      <c r="C59" s="106"/>
      <c r="D59" s="106"/>
      <c r="E59" s="106"/>
      <c r="F59" s="106"/>
      <c r="G59" s="96"/>
      <c r="H59" s="96"/>
      <c r="I59" s="96"/>
      <c r="J59" s="96"/>
      <c r="K59" s="106"/>
      <c r="L59" s="106"/>
      <c r="M59" s="106"/>
      <c r="N59" s="106"/>
      <c r="O59" s="106"/>
      <c r="P59" s="106"/>
      <c r="Q59" s="96"/>
      <c r="R59" s="96"/>
    </row>
    <row r="60" spans="1:18" ht="14.25" customHeight="1" x14ac:dyDescent="0.25">
      <c r="A60" s="106"/>
      <c r="B60" s="106"/>
      <c r="C60" s="106"/>
      <c r="D60" s="106"/>
      <c r="E60" s="106"/>
      <c r="F60" s="106"/>
      <c r="G60" s="96"/>
      <c r="H60" s="96"/>
      <c r="I60" s="96"/>
      <c r="J60" s="96"/>
      <c r="K60" s="106"/>
      <c r="L60" s="106"/>
      <c r="M60" s="106"/>
      <c r="N60" s="106"/>
      <c r="O60" s="106"/>
      <c r="P60" s="106"/>
      <c r="Q60" s="96"/>
      <c r="R60" s="96"/>
    </row>
    <row r="61" spans="1:18" ht="14.25" customHeight="1" x14ac:dyDescent="0.25">
      <c r="A61" s="106"/>
      <c r="B61" s="106"/>
      <c r="C61" s="106"/>
      <c r="D61" s="106"/>
      <c r="E61" s="106"/>
      <c r="F61" s="106"/>
      <c r="G61" s="96"/>
      <c r="H61" s="96"/>
      <c r="I61" s="96"/>
      <c r="J61" s="96"/>
      <c r="K61" s="106"/>
      <c r="L61" s="106"/>
      <c r="M61" s="106"/>
      <c r="N61" s="106"/>
      <c r="O61" s="106"/>
      <c r="P61" s="106"/>
      <c r="Q61" s="96"/>
      <c r="R61" s="96"/>
    </row>
    <row r="62" spans="1:18" ht="14.25" customHeight="1" x14ac:dyDescent="0.25">
      <c r="A62" s="106"/>
      <c r="B62" s="106"/>
      <c r="C62" s="106"/>
      <c r="D62" s="106"/>
      <c r="E62" s="106"/>
      <c r="F62" s="106"/>
      <c r="G62" s="96"/>
      <c r="H62" s="96"/>
      <c r="I62" s="96"/>
      <c r="J62" s="96"/>
      <c r="K62" s="106"/>
      <c r="L62" s="106"/>
      <c r="M62" s="106"/>
      <c r="N62" s="106"/>
      <c r="O62" s="106"/>
      <c r="P62" s="106"/>
      <c r="Q62" s="96"/>
      <c r="R62" s="96"/>
    </row>
    <row r="63" spans="1:18" ht="14.25" customHeight="1" x14ac:dyDescent="0.25">
      <c r="A63" s="106"/>
      <c r="B63" s="106"/>
      <c r="C63" s="106"/>
      <c r="D63" s="106"/>
      <c r="E63" s="106"/>
      <c r="F63" s="106"/>
      <c r="G63" s="96"/>
      <c r="H63" s="96"/>
      <c r="I63" s="96"/>
      <c r="J63" s="96"/>
      <c r="K63" s="106"/>
      <c r="L63" s="106"/>
      <c r="M63" s="106"/>
      <c r="N63" s="106"/>
      <c r="O63" s="106"/>
      <c r="P63" s="106"/>
      <c r="Q63" s="96"/>
      <c r="R63" s="96"/>
    </row>
    <row r="64" spans="1:18" ht="14.25" customHeight="1" x14ac:dyDescent="0.25">
      <c r="A64" s="106"/>
      <c r="B64" s="106"/>
      <c r="C64" s="106"/>
      <c r="D64" s="106"/>
      <c r="E64" s="106"/>
      <c r="F64" s="106"/>
      <c r="G64" s="96"/>
      <c r="H64" s="96"/>
      <c r="I64" s="96"/>
      <c r="J64" s="96"/>
      <c r="K64" s="106"/>
      <c r="L64" s="106"/>
      <c r="M64" s="106"/>
      <c r="N64" s="106"/>
      <c r="O64" s="106"/>
      <c r="P64" s="106"/>
      <c r="Q64" s="96"/>
      <c r="R64" s="96"/>
    </row>
    <row r="65" spans="1:18" ht="14.25" customHeight="1" x14ac:dyDescent="0.25">
      <c r="A65" s="106"/>
      <c r="B65" s="106"/>
      <c r="C65" s="106"/>
      <c r="D65" s="106"/>
      <c r="E65" s="106"/>
      <c r="F65" s="106"/>
      <c r="G65" s="96"/>
      <c r="H65" s="96"/>
      <c r="I65" s="96"/>
      <c r="J65" s="96"/>
      <c r="K65" s="106"/>
      <c r="L65" s="106"/>
      <c r="M65" s="106"/>
      <c r="N65" s="106"/>
      <c r="O65" s="106"/>
      <c r="P65" s="106"/>
      <c r="Q65" s="96"/>
      <c r="R65" s="96"/>
    </row>
    <row r="66" spans="1:18" ht="14.25" customHeight="1" x14ac:dyDescent="0.25">
      <c r="A66" s="106"/>
      <c r="B66" s="106"/>
      <c r="C66" s="106"/>
      <c r="D66" s="106"/>
      <c r="E66" s="106"/>
      <c r="F66" s="106"/>
      <c r="G66" s="96"/>
      <c r="H66" s="96"/>
      <c r="I66" s="96"/>
      <c r="J66" s="96"/>
      <c r="K66" s="106"/>
      <c r="L66" s="106"/>
      <c r="M66" s="106"/>
      <c r="N66" s="106"/>
      <c r="O66" s="106"/>
      <c r="P66" s="106"/>
      <c r="Q66" s="96"/>
      <c r="R66" s="96"/>
    </row>
    <row r="67" spans="1:18" ht="14.25" customHeight="1" x14ac:dyDescent="0.25">
      <c r="A67" s="106"/>
      <c r="B67" s="106"/>
      <c r="C67" s="106"/>
      <c r="D67" s="106"/>
      <c r="E67" s="106"/>
      <c r="F67" s="106"/>
      <c r="G67" s="96"/>
      <c r="H67" s="96"/>
      <c r="I67" s="96"/>
      <c r="J67" s="96"/>
      <c r="K67" s="106"/>
      <c r="L67" s="106"/>
      <c r="M67" s="106"/>
      <c r="N67" s="106"/>
      <c r="O67" s="106"/>
      <c r="P67" s="106"/>
      <c r="Q67" s="96"/>
      <c r="R67" s="96"/>
    </row>
    <row r="68" spans="1:18" ht="14.25" customHeight="1" x14ac:dyDescent="0.25">
      <c r="A68" s="106"/>
      <c r="B68" s="106"/>
      <c r="C68" s="106"/>
      <c r="D68" s="106"/>
      <c r="E68" s="106"/>
      <c r="F68" s="106"/>
      <c r="G68" s="96"/>
      <c r="H68" s="96"/>
      <c r="I68" s="96"/>
      <c r="J68" s="96"/>
      <c r="K68" s="106"/>
      <c r="L68" s="106"/>
      <c r="M68" s="106"/>
      <c r="N68" s="106"/>
      <c r="O68" s="106"/>
      <c r="P68" s="106"/>
      <c r="Q68" s="96"/>
      <c r="R68" s="96"/>
    </row>
    <row r="69" spans="1:18" ht="14.25" customHeight="1" x14ac:dyDescent="0.25">
      <c r="A69" s="106"/>
      <c r="B69" s="106"/>
      <c r="C69" s="106"/>
      <c r="D69" s="106"/>
      <c r="E69" s="106"/>
      <c r="F69" s="106"/>
      <c r="G69" s="96"/>
      <c r="H69" s="96"/>
      <c r="I69" s="96"/>
      <c r="J69" s="96"/>
      <c r="K69" s="106"/>
      <c r="L69" s="106"/>
      <c r="M69" s="106"/>
      <c r="N69" s="106"/>
      <c r="O69" s="106"/>
      <c r="P69" s="106"/>
      <c r="Q69" s="96"/>
      <c r="R69" s="96"/>
    </row>
    <row r="70" spans="1:18" ht="14.25" customHeight="1" x14ac:dyDescent="0.25">
      <c r="A70" s="106"/>
      <c r="B70" s="106"/>
      <c r="C70" s="106"/>
      <c r="D70" s="106"/>
      <c r="E70" s="106"/>
      <c r="F70" s="106"/>
      <c r="G70" s="96"/>
      <c r="H70" s="96"/>
      <c r="I70" s="96"/>
      <c r="J70" s="96"/>
      <c r="K70" s="106"/>
      <c r="L70" s="106"/>
      <c r="M70" s="106"/>
      <c r="N70" s="106"/>
      <c r="O70" s="106"/>
      <c r="P70" s="106"/>
      <c r="Q70" s="96"/>
      <c r="R70" s="96"/>
    </row>
    <row r="71" spans="1:18" ht="14.25" customHeight="1" x14ac:dyDescent="0.25">
      <c r="A71" s="106"/>
      <c r="B71" s="106"/>
      <c r="C71" s="106"/>
      <c r="D71" s="106"/>
      <c r="E71" s="106"/>
      <c r="F71" s="106"/>
      <c r="G71" s="96"/>
      <c r="H71" s="96"/>
      <c r="I71" s="96"/>
      <c r="J71" s="96"/>
      <c r="K71" s="106"/>
      <c r="L71" s="106"/>
      <c r="M71" s="106"/>
      <c r="N71" s="106"/>
      <c r="O71" s="106"/>
      <c r="P71" s="106"/>
      <c r="Q71" s="96"/>
      <c r="R71" s="96"/>
    </row>
    <row r="72" spans="1:18" ht="14.25" customHeight="1" x14ac:dyDescent="0.25">
      <c r="A72" s="106"/>
      <c r="B72" s="106"/>
      <c r="C72" s="106"/>
      <c r="D72" s="106"/>
      <c r="E72" s="106"/>
      <c r="F72" s="106"/>
      <c r="G72" s="96"/>
      <c r="H72" s="96"/>
      <c r="I72" s="96"/>
      <c r="J72" s="96"/>
      <c r="K72" s="106"/>
      <c r="L72" s="106"/>
      <c r="M72" s="106"/>
      <c r="N72" s="106"/>
      <c r="O72" s="106"/>
      <c r="P72" s="106"/>
      <c r="Q72" s="96"/>
      <c r="R72" s="96"/>
    </row>
    <row r="73" spans="1:18" ht="14.25" customHeight="1" x14ac:dyDescent="0.25">
      <c r="A73" s="106"/>
      <c r="B73" s="106"/>
      <c r="C73" s="106"/>
      <c r="D73" s="106"/>
      <c r="E73" s="106"/>
      <c r="F73" s="106"/>
      <c r="G73" s="96"/>
      <c r="H73" s="96"/>
      <c r="I73" s="96"/>
      <c r="J73" s="96"/>
      <c r="K73" s="106"/>
      <c r="L73" s="106"/>
      <c r="M73" s="106"/>
      <c r="N73" s="106"/>
      <c r="O73" s="106"/>
      <c r="P73" s="106"/>
      <c r="Q73" s="96"/>
      <c r="R73" s="96"/>
    </row>
    <row r="74" spans="1:18" ht="14.25" customHeight="1" x14ac:dyDescent="0.25">
      <c r="A74" s="106"/>
      <c r="B74" s="106"/>
      <c r="C74" s="106"/>
      <c r="D74" s="106"/>
      <c r="E74" s="106"/>
      <c r="F74" s="106"/>
      <c r="G74" s="96"/>
      <c r="H74" s="96"/>
      <c r="I74" s="96"/>
      <c r="J74" s="96"/>
      <c r="K74" s="106"/>
      <c r="L74" s="106"/>
      <c r="M74" s="106"/>
      <c r="N74" s="106"/>
      <c r="O74" s="106"/>
      <c r="P74" s="106"/>
      <c r="Q74" s="96"/>
      <c r="R74" s="96"/>
    </row>
    <row r="75" spans="1:18" ht="14.25" customHeight="1" x14ac:dyDescent="0.25">
      <c r="A75" s="106"/>
      <c r="B75" s="106"/>
      <c r="C75" s="106"/>
      <c r="D75" s="106"/>
      <c r="E75" s="106"/>
      <c r="F75" s="106"/>
      <c r="G75" s="96"/>
      <c r="H75" s="96"/>
      <c r="I75" s="96"/>
      <c r="J75" s="96"/>
      <c r="K75" s="106"/>
      <c r="L75" s="106"/>
      <c r="M75" s="106"/>
      <c r="N75" s="106"/>
      <c r="O75" s="106"/>
      <c r="P75" s="106"/>
      <c r="Q75" s="96"/>
      <c r="R75" s="96"/>
    </row>
    <row r="76" spans="1:18" ht="14.25" customHeight="1" x14ac:dyDescent="0.25">
      <c r="A76" s="106"/>
      <c r="B76" s="106"/>
      <c r="C76" s="106"/>
      <c r="D76" s="106"/>
      <c r="E76" s="106"/>
      <c r="F76" s="106"/>
      <c r="G76" s="96"/>
      <c r="H76" s="96"/>
      <c r="I76" s="96"/>
      <c r="J76" s="96"/>
      <c r="K76" s="106"/>
      <c r="L76" s="106"/>
      <c r="M76" s="106"/>
      <c r="N76" s="106"/>
      <c r="O76" s="106"/>
      <c r="P76" s="106"/>
      <c r="Q76" s="96"/>
      <c r="R76" s="96"/>
    </row>
    <row r="77" spans="1:18" ht="14.25" customHeight="1" x14ac:dyDescent="0.25">
      <c r="A77" s="106"/>
      <c r="B77" s="106"/>
      <c r="C77" s="106"/>
      <c r="D77" s="106"/>
      <c r="E77" s="106"/>
      <c r="F77" s="106"/>
      <c r="G77" s="96"/>
      <c r="H77" s="96"/>
      <c r="I77" s="96"/>
      <c r="J77" s="96"/>
      <c r="K77" s="106"/>
      <c r="L77" s="106"/>
      <c r="M77" s="106"/>
      <c r="N77" s="106"/>
      <c r="O77" s="106"/>
      <c r="P77" s="106"/>
      <c r="Q77" s="96"/>
      <c r="R77" s="96"/>
    </row>
    <row r="78" spans="1:18" ht="14.25" customHeight="1" x14ac:dyDescent="0.25">
      <c r="A78" s="106"/>
      <c r="B78" s="106"/>
      <c r="C78" s="106"/>
      <c r="D78" s="106"/>
      <c r="E78" s="106"/>
      <c r="F78" s="106"/>
      <c r="G78" s="96"/>
      <c r="H78" s="96"/>
      <c r="I78" s="96"/>
      <c r="J78" s="96"/>
      <c r="K78" s="106"/>
      <c r="L78" s="106"/>
      <c r="M78" s="106"/>
      <c r="N78" s="106"/>
      <c r="O78" s="106"/>
      <c r="P78" s="106"/>
      <c r="Q78" s="96"/>
      <c r="R78" s="96"/>
    </row>
    <row r="79" spans="1:18" ht="14.25" customHeight="1" x14ac:dyDescent="0.25">
      <c r="A79" s="106"/>
      <c r="B79" s="106"/>
      <c r="C79" s="106"/>
      <c r="D79" s="106"/>
      <c r="E79" s="106"/>
      <c r="F79" s="106"/>
      <c r="G79" s="96"/>
      <c r="H79" s="96"/>
      <c r="I79" s="96"/>
      <c r="J79" s="96"/>
      <c r="K79" s="106"/>
      <c r="L79" s="106"/>
      <c r="M79" s="106"/>
      <c r="N79" s="106"/>
      <c r="O79" s="106"/>
      <c r="P79" s="106"/>
      <c r="Q79" s="96"/>
      <c r="R79" s="96"/>
    </row>
    <row r="80" spans="1:18" ht="14.25" customHeight="1" x14ac:dyDescent="0.25">
      <c r="A80" s="106"/>
      <c r="B80" s="106"/>
      <c r="C80" s="106"/>
      <c r="D80" s="106"/>
      <c r="E80" s="106"/>
      <c r="F80" s="106"/>
      <c r="G80" s="96"/>
      <c r="H80" s="96"/>
      <c r="I80" s="96"/>
      <c r="J80" s="96"/>
      <c r="K80" s="106"/>
      <c r="L80" s="106"/>
      <c r="M80" s="106"/>
      <c r="N80" s="106"/>
      <c r="O80" s="106"/>
      <c r="P80" s="106"/>
      <c r="Q80" s="96"/>
      <c r="R80" s="96"/>
    </row>
    <row r="81" spans="1:18" ht="14.25" customHeight="1" x14ac:dyDescent="0.25">
      <c r="A81" s="106"/>
      <c r="B81" s="106"/>
      <c r="C81" s="106"/>
      <c r="D81" s="106"/>
      <c r="E81" s="106"/>
      <c r="F81" s="106"/>
      <c r="G81" s="96"/>
      <c r="H81" s="96"/>
      <c r="I81" s="96"/>
      <c r="J81" s="96"/>
      <c r="K81" s="106"/>
      <c r="L81" s="106"/>
      <c r="M81" s="106"/>
      <c r="N81" s="106"/>
      <c r="O81" s="106"/>
      <c r="P81" s="106"/>
      <c r="Q81" s="96"/>
      <c r="R81" s="96"/>
    </row>
    <row r="82" spans="1:18" ht="14.25" customHeight="1" x14ac:dyDescent="0.25">
      <c r="A82" s="106"/>
      <c r="B82" s="106"/>
      <c r="C82" s="106"/>
      <c r="D82" s="106"/>
      <c r="E82" s="106"/>
      <c r="F82" s="106"/>
      <c r="G82" s="96"/>
      <c r="H82" s="96"/>
      <c r="I82" s="96"/>
      <c r="J82" s="96"/>
      <c r="K82" s="106"/>
      <c r="L82" s="106"/>
      <c r="M82" s="106"/>
      <c r="N82" s="106"/>
      <c r="O82" s="106"/>
      <c r="P82" s="106"/>
      <c r="Q82" s="96"/>
      <c r="R82" s="96"/>
    </row>
    <row r="83" spans="1:18" ht="14.25" customHeight="1" x14ac:dyDescent="0.25">
      <c r="A83" s="106"/>
      <c r="B83" s="106"/>
      <c r="C83" s="106"/>
      <c r="D83" s="106"/>
      <c r="E83" s="106"/>
      <c r="F83" s="106"/>
      <c r="G83" s="96"/>
      <c r="H83" s="96"/>
      <c r="I83" s="96"/>
      <c r="J83" s="96"/>
      <c r="K83" s="106"/>
      <c r="L83" s="106"/>
      <c r="M83" s="106"/>
      <c r="N83" s="106"/>
      <c r="O83" s="106"/>
      <c r="P83" s="106"/>
      <c r="Q83" s="96"/>
      <c r="R83" s="96"/>
    </row>
    <row r="84" spans="1:18" ht="14.25" customHeight="1" x14ac:dyDescent="0.25">
      <c r="A84" s="106"/>
      <c r="B84" s="106"/>
      <c r="C84" s="106"/>
      <c r="D84" s="106"/>
      <c r="E84" s="106"/>
      <c r="F84" s="106"/>
      <c r="G84" s="96"/>
      <c r="H84" s="96"/>
      <c r="I84" s="96"/>
      <c r="J84" s="96"/>
      <c r="K84" s="106"/>
      <c r="L84" s="106"/>
      <c r="M84" s="106"/>
      <c r="N84" s="106"/>
      <c r="O84" s="106"/>
      <c r="P84" s="106"/>
      <c r="Q84" s="96"/>
      <c r="R84" s="96"/>
    </row>
    <row r="85" spans="1:18" ht="14.25" customHeight="1" x14ac:dyDescent="0.25">
      <c r="A85" s="106"/>
      <c r="B85" s="106"/>
      <c r="C85" s="106"/>
      <c r="D85" s="106"/>
      <c r="E85" s="106"/>
      <c r="F85" s="106"/>
      <c r="G85" s="96"/>
      <c r="H85" s="96"/>
      <c r="I85" s="96"/>
      <c r="J85" s="96"/>
      <c r="K85" s="106"/>
      <c r="L85" s="106"/>
      <c r="M85" s="106"/>
      <c r="N85" s="106"/>
      <c r="O85" s="106"/>
      <c r="P85" s="106"/>
      <c r="Q85" s="96"/>
      <c r="R85" s="96"/>
    </row>
    <row r="86" spans="1:18" ht="14.25" customHeight="1" x14ac:dyDescent="0.25">
      <c r="A86" s="106"/>
      <c r="B86" s="106"/>
      <c r="C86" s="106"/>
      <c r="D86" s="106"/>
      <c r="E86" s="106"/>
      <c r="F86" s="106"/>
      <c r="G86" s="96"/>
      <c r="H86" s="96"/>
      <c r="I86" s="96"/>
      <c r="J86" s="96"/>
      <c r="K86" s="106"/>
      <c r="L86" s="106"/>
      <c r="M86" s="106"/>
      <c r="N86" s="106"/>
      <c r="O86" s="106"/>
      <c r="P86" s="106"/>
      <c r="Q86" s="96"/>
      <c r="R86" s="96"/>
    </row>
    <row r="87" spans="1:18" ht="14.25" customHeight="1" x14ac:dyDescent="0.25">
      <c r="A87" s="106"/>
      <c r="B87" s="106"/>
      <c r="C87" s="106"/>
      <c r="D87" s="106"/>
      <c r="E87" s="106"/>
      <c r="F87" s="106"/>
      <c r="G87" s="96"/>
      <c r="H87" s="96"/>
      <c r="I87" s="96"/>
      <c r="J87" s="96"/>
      <c r="K87" s="106"/>
      <c r="L87" s="106"/>
      <c r="M87" s="106"/>
      <c r="N87" s="106"/>
      <c r="O87" s="106"/>
      <c r="P87" s="106"/>
      <c r="Q87" s="96"/>
      <c r="R87" s="96"/>
    </row>
    <row r="88" spans="1:18" ht="14.25" customHeight="1" x14ac:dyDescent="0.25">
      <c r="A88" s="106"/>
      <c r="B88" s="106"/>
      <c r="C88" s="106"/>
      <c r="D88" s="106"/>
      <c r="E88" s="106"/>
      <c r="F88" s="106"/>
      <c r="G88" s="96"/>
      <c r="H88" s="96"/>
      <c r="I88" s="96"/>
      <c r="J88" s="96"/>
      <c r="K88" s="106"/>
      <c r="L88" s="106"/>
      <c r="M88" s="106"/>
      <c r="N88" s="106"/>
      <c r="O88" s="106"/>
      <c r="P88" s="106"/>
      <c r="Q88" s="96"/>
      <c r="R88" s="96"/>
    </row>
    <row r="89" spans="1:18" ht="14.25" customHeight="1" x14ac:dyDescent="0.25">
      <c r="A89" s="106"/>
      <c r="B89" s="106"/>
      <c r="C89" s="106"/>
      <c r="D89" s="106"/>
      <c r="E89" s="106"/>
      <c r="F89" s="106"/>
      <c r="G89" s="96"/>
      <c r="H89" s="96"/>
      <c r="I89" s="96"/>
      <c r="J89" s="96"/>
      <c r="K89" s="106"/>
      <c r="L89" s="106"/>
      <c r="M89" s="106"/>
      <c r="N89" s="106"/>
      <c r="O89" s="106"/>
      <c r="P89" s="106"/>
      <c r="Q89" s="96"/>
      <c r="R89" s="96"/>
    </row>
    <row r="90" spans="1:18" ht="14.25" customHeight="1" x14ac:dyDescent="0.25">
      <c r="A90" s="106"/>
      <c r="B90" s="106"/>
      <c r="C90" s="106"/>
      <c r="D90" s="106"/>
      <c r="E90" s="106"/>
      <c r="F90" s="106"/>
      <c r="G90" s="96"/>
      <c r="H90" s="96"/>
      <c r="I90" s="96"/>
      <c r="J90" s="96"/>
      <c r="K90" s="106"/>
      <c r="L90" s="106"/>
      <c r="M90" s="106"/>
      <c r="N90" s="106"/>
      <c r="O90" s="106"/>
      <c r="P90" s="106"/>
      <c r="Q90" s="96"/>
      <c r="R90" s="96"/>
    </row>
    <row r="91" spans="1:18" ht="14.25" customHeight="1" x14ac:dyDescent="0.25">
      <c r="A91" s="106"/>
      <c r="B91" s="106"/>
      <c r="C91" s="106"/>
      <c r="D91" s="106"/>
      <c r="E91" s="106"/>
      <c r="F91" s="106"/>
      <c r="G91" s="96"/>
      <c r="H91" s="96"/>
      <c r="I91" s="96"/>
      <c r="J91" s="96"/>
      <c r="K91" s="106"/>
      <c r="L91" s="106"/>
      <c r="M91" s="106"/>
      <c r="N91" s="106"/>
      <c r="O91" s="106"/>
      <c r="P91" s="106"/>
      <c r="Q91" s="96"/>
      <c r="R91" s="96"/>
    </row>
    <row r="92" spans="1:18" ht="14.25" customHeight="1" x14ac:dyDescent="0.25">
      <c r="A92" s="106"/>
      <c r="B92" s="106"/>
      <c r="C92" s="106"/>
      <c r="D92" s="106"/>
      <c r="E92" s="106"/>
      <c r="F92" s="106"/>
      <c r="G92" s="96"/>
      <c r="H92" s="96"/>
      <c r="I92" s="96"/>
      <c r="J92" s="96"/>
      <c r="K92" s="106"/>
      <c r="L92" s="106"/>
      <c r="M92" s="106"/>
      <c r="N92" s="106"/>
      <c r="O92" s="106"/>
      <c r="P92" s="106"/>
      <c r="Q92" s="96"/>
      <c r="R92" s="96"/>
    </row>
    <row r="93" spans="1:18" ht="14.25" customHeight="1" x14ac:dyDescent="0.25">
      <c r="A93" s="106"/>
      <c r="B93" s="106"/>
      <c r="C93" s="106"/>
      <c r="D93" s="106"/>
      <c r="E93" s="106"/>
      <c r="F93" s="106"/>
      <c r="G93" s="96"/>
      <c r="H93" s="96"/>
      <c r="I93" s="96"/>
      <c r="J93" s="96"/>
      <c r="K93" s="106"/>
      <c r="L93" s="106"/>
      <c r="M93" s="106"/>
      <c r="N93" s="106"/>
      <c r="O93" s="106"/>
      <c r="P93" s="106"/>
      <c r="Q93" s="96"/>
      <c r="R93" s="96"/>
    </row>
    <row r="94" spans="1:18" ht="14.25" customHeight="1" x14ac:dyDescent="0.25">
      <c r="A94" s="106"/>
      <c r="B94" s="106"/>
      <c r="C94" s="106"/>
      <c r="D94" s="106"/>
      <c r="E94" s="106"/>
      <c r="F94" s="106"/>
      <c r="G94" s="96"/>
      <c r="H94" s="96"/>
      <c r="I94" s="96"/>
      <c r="J94" s="96"/>
      <c r="K94" s="106"/>
      <c r="L94" s="106"/>
      <c r="M94" s="106"/>
      <c r="N94" s="106"/>
      <c r="O94" s="106"/>
      <c r="P94" s="106"/>
      <c r="Q94" s="96"/>
      <c r="R94" s="96"/>
    </row>
    <row r="95" spans="1:18" ht="14.25" customHeight="1" x14ac:dyDescent="0.25">
      <c r="A95" s="106"/>
      <c r="B95" s="106"/>
      <c r="C95" s="106"/>
      <c r="D95" s="106"/>
      <c r="E95" s="106"/>
      <c r="F95" s="106"/>
      <c r="G95" s="96"/>
      <c r="H95" s="96"/>
      <c r="I95" s="96"/>
      <c r="J95" s="96"/>
      <c r="K95" s="106"/>
      <c r="L95" s="106"/>
      <c r="M95" s="106"/>
      <c r="N95" s="106"/>
      <c r="O95" s="106"/>
      <c r="P95" s="106"/>
      <c r="Q95" s="96"/>
      <c r="R95" s="96"/>
    </row>
    <row r="96" spans="1:18" ht="14.25" customHeight="1" x14ac:dyDescent="0.25">
      <c r="A96" s="106"/>
      <c r="B96" s="106"/>
      <c r="C96" s="106"/>
      <c r="D96" s="106"/>
      <c r="E96" s="106"/>
      <c r="F96" s="106"/>
      <c r="G96" s="96"/>
      <c r="H96" s="96"/>
      <c r="I96" s="96"/>
      <c r="J96" s="96"/>
      <c r="K96" s="106"/>
      <c r="L96" s="106"/>
      <c r="M96" s="106"/>
      <c r="N96" s="106"/>
      <c r="O96" s="106"/>
      <c r="P96" s="106"/>
      <c r="Q96" s="96"/>
      <c r="R96" s="96"/>
    </row>
    <row r="97" spans="1:18" ht="14.25" customHeight="1" x14ac:dyDescent="0.25">
      <c r="A97" s="106"/>
      <c r="B97" s="106"/>
      <c r="C97" s="106"/>
      <c r="D97" s="106"/>
      <c r="E97" s="106"/>
      <c r="F97" s="106"/>
      <c r="G97" s="96"/>
      <c r="H97" s="96"/>
      <c r="I97" s="96"/>
      <c r="J97" s="96"/>
      <c r="K97" s="106"/>
      <c r="L97" s="106"/>
      <c r="M97" s="106"/>
      <c r="N97" s="106"/>
      <c r="O97" s="106"/>
      <c r="P97" s="106"/>
      <c r="Q97" s="96"/>
      <c r="R97" s="96"/>
    </row>
    <row r="98" spans="1:18" ht="14.25" customHeight="1" x14ac:dyDescent="0.25">
      <c r="A98" s="106"/>
      <c r="B98" s="106"/>
      <c r="C98" s="106"/>
      <c r="D98" s="106"/>
      <c r="E98" s="106"/>
      <c r="F98" s="106"/>
      <c r="G98" s="96"/>
      <c r="H98" s="96"/>
      <c r="I98" s="96"/>
      <c r="J98" s="96"/>
      <c r="K98" s="106"/>
      <c r="L98" s="106"/>
      <c r="M98" s="106"/>
      <c r="N98" s="106"/>
      <c r="O98" s="106"/>
      <c r="P98" s="106"/>
      <c r="Q98" s="96"/>
      <c r="R98" s="96"/>
    </row>
    <row r="99" spans="1:18" ht="14.25" customHeight="1" x14ac:dyDescent="0.25">
      <c r="A99" s="106"/>
      <c r="B99" s="106"/>
      <c r="C99" s="106"/>
      <c r="D99" s="106"/>
      <c r="E99" s="106"/>
      <c r="F99" s="106"/>
      <c r="G99" s="96"/>
      <c r="H99" s="96"/>
      <c r="I99" s="96"/>
      <c r="J99" s="96"/>
      <c r="K99" s="106"/>
      <c r="L99" s="106"/>
      <c r="M99" s="106"/>
      <c r="N99" s="106"/>
      <c r="O99" s="106"/>
      <c r="P99" s="106"/>
      <c r="Q99" s="96"/>
      <c r="R99" s="96"/>
    </row>
    <row r="100" spans="1:18" ht="14.25" customHeight="1" x14ac:dyDescent="0.25">
      <c r="A100" s="106"/>
      <c r="B100" s="106"/>
      <c r="C100" s="106"/>
      <c r="D100" s="106"/>
      <c r="E100" s="106"/>
      <c r="F100" s="106"/>
      <c r="G100" s="96"/>
      <c r="H100" s="96"/>
      <c r="I100" s="96"/>
      <c r="J100" s="96"/>
      <c r="K100" s="106"/>
      <c r="L100" s="106"/>
      <c r="M100" s="106"/>
      <c r="N100" s="106"/>
      <c r="O100" s="106"/>
      <c r="P100" s="106"/>
      <c r="Q100" s="96"/>
      <c r="R100" s="96"/>
    </row>
  </sheetData>
  <mergeCells count="17">
    <mergeCell ref="A16:A18"/>
    <mergeCell ref="A5:G5"/>
    <mergeCell ref="A13:F13"/>
    <mergeCell ref="A14:F14"/>
    <mergeCell ref="G13:O13"/>
    <mergeCell ref="G14:I14"/>
    <mergeCell ref="J14:L14"/>
    <mergeCell ref="B15:C15"/>
    <mergeCell ref="M14:O14"/>
    <mergeCell ref="P13:P15"/>
    <mergeCell ref="Q13:Q15"/>
    <mergeCell ref="A1:B4"/>
    <mergeCell ref="C1:E4"/>
    <mergeCell ref="F4:G4"/>
    <mergeCell ref="F3:G3"/>
    <mergeCell ref="F2:G2"/>
    <mergeCell ref="F1:G1"/>
  </mergeCells>
  <pageMargins left="0.7" right="0.7" top="0.75" bottom="0.75" header="0" footer="0"/>
  <pageSetup scale="8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Q160"/>
  <sheetViews>
    <sheetView zoomScale="110" zoomScaleNormal="110" workbookViewId="0">
      <selection activeCell="F3" sqref="F3:G3"/>
    </sheetView>
  </sheetViews>
  <sheetFormatPr baseColWidth="10" defaultColWidth="14.42578125" defaultRowHeight="15" customHeight="1" x14ac:dyDescent="0.25"/>
  <cols>
    <col min="1" max="1" width="24.7109375" customWidth="1"/>
    <col min="2" max="2" width="5.42578125" customWidth="1"/>
    <col min="3" max="3" width="46.42578125" customWidth="1"/>
    <col min="4" max="4" width="26.7109375" customWidth="1"/>
    <col min="5" max="5" width="31.140625" customWidth="1"/>
    <col min="6" max="6" width="25.42578125" customWidth="1"/>
    <col min="7" max="7" width="9.7109375" customWidth="1"/>
    <col min="8" max="8" width="11.42578125" customWidth="1"/>
    <col min="9" max="9" width="16.140625" customWidth="1"/>
    <col min="10" max="15" width="11.42578125" customWidth="1"/>
    <col min="16" max="16" width="14.42578125" customWidth="1"/>
    <col min="17" max="17" width="45.7109375" customWidth="1"/>
  </cols>
  <sheetData>
    <row r="1" spans="1:17" ht="14.25" customHeight="1" x14ac:dyDescent="0.25">
      <c r="A1" s="280"/>
      <c r="B1" s="235"/>
      <c r="C1" s="266" t="s">
        <v>0</v>
      </c>
      <c r="D1" s="241"/>
      <c r="E1" s="241"/>
      <c r="F1" s="281" t="s">
        <v>1</v>
      </c>
      <c r="G1" s="224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4.25" customHeight="1" x14ac:dyDescent="0.25">
      <c r="A2" s="236"/>
      <c r="B2" s="237"/>
      <c r="C2" s="236"/>
      <c r="D2" s="243"/>
      <c r="E2" s="243"/>
      <c r="F2" s="281" t="s">
        <v>410</v>
      </c>
      <c r="G2" s="224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4.25" customHeight="1" x14ac:dyDescent="0.25">
      <c r="A3" s="236"/>
      <c r="B3" s="237"/>
      <c r="C3" s="236"/>
      <c r="D3" s="243"/>
      <c r="E3" s="243"/>
      <c r="F3" s="281" t="s">
        <v>301</v>
      </c>
      <c r="G3" s="224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4.25" customHeight="1" x14ac:dyDescent="0.25">
      <c r="A4" s="238"/>
      <c r="B4" s="239"/>
      <c r="C4" s="238"/>
      <c r="D4" s="245"/>
      <c r="E4" s="245"/>
      <c r="F4" s="281" t="s">
        <v>192</v>
      </c>
      <c r="G4" s="224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7" ht="12" customHeight="1" x14ac:dyDescent="0.25">
      <c r="A5" s="96"/>
      <c r="B5" s="96"/>
      <c r="C5" s="96"/>
      <c r="D5" s="96"/>
      <c r="E5" s="96"/>
      <c r="F5" s="107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17" ht="14.25" customHeight="1" x14ac:dyDescent="0.25">
      <c r="A6" s="289" t="s">
        <v>193</v>
      </c>
      <c r="B6" s="271"/>
      <c r="C6" s="271"/>
      <c r="D6" s="271"/>
      <c r="E6" s="271"/>
      <c r="F6" s="272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</row>
    <row r="7" spans="1:17" ht="18.75" customHeight="1" x14ac:dyDescent="0.25">
      <c r="A7" s="108"/>
      <c r="B7" s="108"/>
      <c r="C7" s="108"/>
      <c r="D7" s="108"/>
      <c r="E7" s="108"/>
      <c r="F7" s="109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</row>
    <row r="8" spans="1:17" ht="14.25" customHeight="1" x14ac:dyDescent="0.25">
      <c r="A8" s="97" t="s">
        <v>114</v>
      </c>
      <c r="B8" s="98"/>
      <c r="C8" s="98" t="s">
        <v>3</v>
      </c>
      <c r="D8" s="98"/>
      <c r="E8" s="98"/>
      <c r="F8" s="99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7" ht="8.25" customHeight="1" x14ac:dyDescent="0.25">
      <c r="A9" s="98"/>
      <c r="B9" s="98"/>
      <c r="C9" s="98"/>
      <c r="D9" s="98"/>
      <c r="E9" s="98"/>
      <c r="F9" s="99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7" ht="14.25" customHeight="1" x14ac:dyDescent="0.25">
      <c r="A10" s="97" t="s">
        <v>115</v>
      </c>
      <c r="B10" s="98"/>
      <c r="C10" s="98" t="s">
        <v>116</v>
      </c>
      <c r="D10" s="98"/>
      <c r="E10" s="97" t="s">
        <v>117</v>
      </c>
      <c r="F10" s="99" t="s">
        <v>118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7" ht="11.25" customHeight="1" x14ac:dyDescent="0.25">
      <c r="A11" s="98"/>
      <c r="B11" s="98"/>
      <c r="C11" s="98"/>
      <c r="D11" s="98"/>
      <c r="E11" s="98"/>
      <c r="F11" s="99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4.25" customHeight="1" x14ac:dyDescent="0.25">
      <c r="A12" s="97" t="s">
        <v>119</v>
      </c>
      <c r="B12" s="98"/>
      <c r="C12" s="98" t="s">
        <v>120</v>
      </c>
      <c r="D12" s="98"/>
      <c r="E12" s="97" t="s">
        <v>121</v>
      </c>
      <c r="F12" s="100">
        <v>2025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7" ht="11.25" customHeight="1" x14ac:dyDescent="0.25">
      <c r="A13" s="110"/>
      <c r="B13" s="110"/>
      <c r="C13" s="110"/>
      <c r="D13" s="110"/>
      <c r="E13" s="110"/>
      <c r="F13" s="111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7" ht="26.25" customHeight="1" x14ac:dyDescent="0.25">
      <c r="A14" s="285" t="str">
        <f>'C - 1'!A14:F14</f>
        <v>Plan Anticorrupción y de Atención al Ciudadano</v>
      </c>
      <c r="B14" s="214"/>
      <c r="C14" s="214"/>
      <c r="D14" s="214"/>
      <c r="E14" s="214"/>
      <c r="F14" s="215"/>
      <c r="G14" s="213" t="s">
        <v>7</v>
      </c>
      <c r="H14" s="214"/>
      <c r="I14" s="214"/>
      <c r="J14" s="214"/>
      <c r="K14" s="214"/>
      <c r="L14" s="214"/>
      <c r="M14" s="214"/>
      <c r="N14" s="214"/>
      <c r="O14" s="262"/>
      <c r="P14" s="277" t="s">
        <v>8</v>
      </c>
      <c r="Q14" s="279"/>
    </row>
    <row r="15" spans="1:17" ht="26.25" customHeight="1" x14ac:dyDescent="0.25">
      <c r="A15" s="285" t="s">
        <v>194</v>
      </c>
      <c r="B15" s="214"/>
      <c r="C15" s="214"/>
      <c r="D15" s="214"/>
      <c r="E15" s="214"/>
      <c r="F15" s="215"/>
      <c r="G15" s="278" t="s">
        <v>20</v>
      </c>
      <c r="H15" s="206"/>
      <c r="I15" s="207"/>
      <c r="J15" s="278" t="s">
        <v>21</v>
      </c>
      <c r="K15" s="206"/>
      <c r="L15" s="207"/>
      <c r="M15" s="278" t="s">
        <v>22</v>
      </c>
      <c r="N15" s="206"/>
      <c r="O15" s="207"/>
      <c r="P15" s="221"/>
      <c r="Q15" s="202"/>
    </row>
    <row r="16" spans="1:17" ht="14.25" customHeight="1" x14ac:dyDescent="0.25">
      <c r="A16" s="112" t="s">
        <v>181</v>
      </c>
      <c r="B16" s="263" t="s">
        <v>125</v>
      </c>
      <c r="C16" s="224"/>
      <c r="D16" s="69" t="s">
        <v>126</v>
      </c>
      <c r="E16" s="70" t="s">
        <v>127</v>
      </c>
      <c r="F16" s="113" t="s">
        <v>128</v>
      </c>
      <c r="G16" s="72" t="s">
        <v>129</v>
      </c>
      <c r="H16" s="73" t="s">
        <v>130</v>
      </c>
      <c r="I16" s="10" t="s">
        <v>27</v>
      </c>
      <c r="J16" s="72" t="s">
        <v>129</v>
      </c>
      <c r="K16" s="73" t="s">
        <v>130</v>
      </c>
      <c r="L16" s="10" t="s">
        <v>27</v>
      </c>
      <c r="M16" s="72" t="s">
        <v>129</v>
      </c>
      <c r="N16" s="73" t="s">
        <v>130</v>
      </c>
      <c r="O16" s="10" t="s">
        <v>27</v>
      </c>
      <c r="P16" s="222"/>
      <c r="Q16" s="200"/>
    </row>
    <row r="17" spans="1:17" ht="77.25" customHeight="1" x14ac:dyDescent="0.25">
      <c r="A17" s="291" t="s">
        <v>195</v>
      </c>
      <c r="B17" s="62" t="s">
        <v>183</v>
      </c>
      <c r="C17" s="81" t="s">
        <v>196</v>
      </c>
      <c r="D17" s="114" t="s">
        <v>197</v>
      </c>
      <c r="E17" s="101" t="s">
        <v>198</v>
      </c>
      <c r="F17" s="115">
        <v>45746</v>
      </c>
      <c r="G17" s="22">
        <v>1</v>
      </c>
      <c r="H17" s="23"/>
      <c r="I17" s="24">
        <f t="shared" ref="I17:I31" si="0">IFERROR(H17/G17,0)</f>
        <v>0</v>
      </c>
      <c r="J17" s="25">
        <f t="shared" ref="J17:J26" si="1">G17</f>
        <v>1</v>
      </c>
      <c r="K17" s="26"/>
      <c r="L17" s="24">
        <f t="shared" ref="L17:L31" si="2">IFERROR(K17/J17,0)</f>
        <v>0</v>
      </c>
      <c r="M17" s="25">
        <f t="shared" ref="M17:M26" si="3">G17</f>
        <v>1</v>
      </c>
      <c r="N17" s="26"/>
      <c r="O17" s="24">
        <f t="shared" ref="O17:O31" si="4">IFERROR(N17/M17,0)</f>
        <v>0</v>
      </c>
      <c r="P17" s="103">
        <f t="shared" ref="P17:P31" si="5">((I17+L17+O17)/3)</f>
        <v>0</v>
      </c>
      <c r="Q17" s="79"/>
    </row>
    <row r="18" spans="1:17" ht="92.25" customHeight="1" thickBot="1" x14ac:dyDescent="0.3">
      <c r="A18" s="221"/>
      <c r="B18" s="101" t="s">
        <v>187</v>
      </c>
      <c r="C18" s="84" t="s">
        <v>199</v>
      </c>
      <c r="D18" s="116">
        <v>4</v>
      </c>
      <c r="E18" s="116" t="s">
        <v>200</v>
      </c>
      <c r="F18" s="122" t="s">
        <v>403</v>
      </c>
      <c r="G18" s="117">
        <v>1</v>
      </c>
      <c r="H18" s="118"/>
      <c r="I18" s="24">
        <f t="shared" si="0"/>
        <v>0</v>
      </c>
      <c r="J18" s="25">
        <v>2</v>
      </c>
      <c r="K18" s="26"/>
      <c r="L18" s="24">
        <f t="shared" si="2"/>
        <v>0</v>
      </c>
      <c r="M18" s="25">
        <v>1</v>
      </c>
      <c r="N18" s="26"/>
      <c r="O18" s="24">
        <f t="shared" si="4"/>
        <v>0</v>
      </c>
      <c r="P18" s="103">
        <f t="shared" si="5"/>
        <v>0</v>
      </c>
      <c r="Q18" s="193"/>
    </row>
    <row r="19" spans="1:17" ht="121.5" customHeight="1" thickBot="1" x14ac:dyDescent="0.3">
      <c r="A19" s="221"/>
      <c r="B19" s="119" t="s">
        <v>140</v>
      </c>
      <c r="C19" s="81" t="s">
        <v>392</v>
      </c>
      <c r="D19" s="101">
        <v>1</v>
      </c>
      <c r="E19" s="94" t="s">
        <v>201</v>
      </c>
      <c r="F19" s="115">
        <v>45688</v>
      </c>
      <c r="G19" s="22">
        <v>12</v>
      </c>
      <c r="H19" s="23"/>
      <c r="I19" s="24">
        <f t="shared" si="0"/>
        <v>0</v>
      </c>
      <c r="J19" s="25">
        <f t="shared" si="1"/>
        <v>12</v>
      </c>
      <c r="K19" s="26"/>
      <c r="L19" s="24">
        <f t="shared" si="2"/>
        <v>0</v>
      </c>
      <c r="M19" s="25">
        <f t="shared" si="3"/>
        <v>12</v>
      </c>
      <c r="N19" s="26"/>
      <c r="O19" s="24">
        <f t="shared" si="4"/>
        <v>0</v>
      </c>
      <c r="P19" s="103">
        <f t="shared" si="5"/>
        <v>0</v>
      </c>
      <c r="Q19" s="104"/>
    </row>
    <row r="20" spans="1:17" ht="166.5" customHeight="1" thickBot="1" x14ac:dyDescent="0.3">
      <c r="A20" s="221"/>
      <c r="B20" s="101" t="s">
        <v>202</v>
      </c>
      <c r="C20" s="121" t="s">
        <v>203</v>
      </c>
      <c r="D20" s="101" t="s">
        <v>204</v>
      </c>
      <c r="E20" s="101" t="s">
        <v>99</v>
      </c>
      <c r="F20" s="122" t="s">
        <v>205</v>
      </c>
      <c r="G20" s="36">
        <v>10</v>
      </c>
      <c r="H20" s="23"/>
      <c r="I20" s="24">
        <f t="shared" si="0"/>
        <v>0</v>
      </c>
      <c r="J20" s="25">
        <f t="shared" si="1"/>
        <v>10</v>
      </c>
      <c r="K20" s="26"/>
      <c r="L20" s="24">
        <f t="shared" si="2"/>
        <v>0</v>
      </c>
      <c r="M20" s="25">
        <f t="shared" si="3"/>
        <v>10</v>
      </c>
      <c r="N20" s="26"/>
      <c r="O20" s="24">
        <f t="shared" si="4"/>
        <v>0</v>
      </c>
      <c r="P20" s="103">
        <f t="shared" si="5"/>
        <v>0</v>
      </c>
      <c r="Q20" s="104"/>
    </row>
    <row r="21" spans="1:17" ht="96" customHeight="1" thickBot="1" x14ac:dyDescent="0.3">
      <c r="A21" s="221"/>
      <c r="B21" s="119" t="s">
        <v>206</v>
      </c>
      <c r="C21" s="81" t="s">
        <v>207</v>
      </c>
      <c r="D21" s="123">
        <v>1</v>
      </c>
      <c r="E21" s="101" t="s">
        <v>208</v>
      </c>
      <c r="F21" s="122" t="s">
        <v>275</v>
      </c>
      <c r="G21" s="22">
        <v>4</v>
      </c>
      <c r="H21" s="23"/>
      <c r="I21" s="24">
        <f t="shared" si="0"/>
        <v>0</v>
      </c>
      <c r="J21" s="25">
        <f t="shared" si="1"/>
        <v>4</v>
      </c>
      <c r="K21" s="26"/>
      <c r="L21" s="24">
        <f t="shared" si="2"/>
        <v>0</v>
      </c>
      <c r="M21" s="25">
        <f t="shared" si="3"/>
        <v>4</v>
      </c>
      <c r="N21" s="26"/>
      <c r="O21" s="24">
        <f t="shared" si="4"/>
        <v>0</v>
      </c>
      <c r="P21" s="103">
        <f t="shared" si="5"/>
        <v>0</v>
      </c>
      <c r="Q21" s="104"/>
    </row>
    <row r="22" spans="1:17" ht="153" customHeight="1" thickBot="1" x14ac:dyDescent="0.3">
      <c r="A22" s="265"/>
      <c r="B22" s="101" t="s">
        <v>209</v>
      </c>
      <c r="C22" s="81" t="s">
        <v>210</v>
      </c>
      <c r="D22" s="101">
        <v>4</v>
      </c>
      <c r="E22" s="124" t="s">
        <v>99</v>
      </c>
      <c r="F22" s="122" t="s">
        <v>403</v>
      </c>
      <c r="G22" s="22">
        <v>1</v>
      </c>
      <c r="H22" s="23"/>
      <c r="I22" s="24">
        <f t="shared" si="0"/>
        <v>0</v>
      </c>
      <c r="J22" s="25">
        <v>2</v>
      </c>
      <c r="K22" s="26"/>
      <c r="L22" s="24">
        <f t="shared" si="2"/>
        <v>0</v>
      </c>
      <c r="M22" s="25">
        <f t="shared" si="3"/>
        <v>1</v>
      </c>
      <c r="N22" s="26"/>
      <c r="O22" s="24">
        <f t="shared" si="4"/>
        <v>0</v>
      </c>
      <c r="P22" s="103">
        <f t="shared" si="5"/>
        <v>0</v>
      </c>
      <c r="Q22" s="104"/>
    </row>
    <row r="23" spans="1:17" ht="69.75" customHeight="1" thickBot="1" x14ac:dyDescent="0.3">
      <c r="A23" s="290" t="s">
        <v>211</v>
      </c>
      <c r="B23" s="83" t="s">
        <v>145</v>
      </c>
      <c r="C23" s="81" t="s">
        <v>212</v>
      </c>
      <c r="D23" s="101" t="s">
        <v>213</v>
      </c>
      <c r="E23" s="101" t="s">
        <v>214</v>
      </c>
      <c r="F23" s="91">
        <v>45838</v>
      </c>
      <c r="G23" s="22">
        <v>1</v>
      </c>
      <c r="H23" s="23"/>
      <c r="I23" s="24">
        <f t="shared" si="0"/>
        <v>0</v>
      </c>
      <c r="J23" s="25"/>
      <c r="K23" s="26"/>
      <c r="L23" s="24">
        <f t="shared" si="2"/>
        <v>0</v>
      </c>
      <c r="M23" s="25"/>
      <c r="N23" s="26"/>
      <c r="O23" s="24">
        <f t="shared" si="4"/>
        <v>0</v>
      </c>
      <c r="P23" s="103">
        <f t="shared" si="5"/>
        <v>0</v>
      </c>
      <c r="Q23" s="104"/>
    </row>
    <row r="24" spans="1:17" ht="79.5" customHeight="1" x14ac:dyDescent="0.25">
      <c r="A24" s="221"/>
      <c r="B24" s="83" t="s">
        <v>149</v>
      </c>
      <c r="C24" s="81" t="s">
        <v>215</v>
      </c>
      <c r="D24" s="81" t="s">
        <v>216</v>
      </c>
      <c r="E24" s="101" t="s">
        <v>217</v>
      </c>
      <c r="F24" s="122" t="s">
        <v>205</v>
      </c>
      <c r="G24" s="22"/>
      <c r="H24" s="23"/>
      <c r="I24" s="24">
        <f t="shared" si="0"/>
        <v>0</v>
      </c>
      <c r="J24" s="25"/>
      <c r="K24" s="26"/>
      <c r="L24" s="24">
        <f t="shared" si="2"/>
        <v>0</v>
      </c>
      <c r="M24" s="25"/>
      <c r="N24" s="26"/>
      <c r="O24" s="24">
        <f t="shared" si="4"/>
        <v>0</v>
      </c>
      <c r="P24" s="103">
        <f t="shared" si="5"/>
        <v>0</v>
      </c>
      <c r="Q24" s="104"/>
    </row>
    <row r="25" spans="1:17" ht="79.5" customHeight="1" thickBot="1" x14ac:dyDescent="0.3">
      <c r="A25" s="221"/>
      <c r="B25" s="83" t="s">
        <v>152</v>
      </c>
      <c r="C25" s="81" t="s">
        <v>218</v>
      </c>
      <c r="D25" s="101" t="s">
        <v>219</v>
      </c>
      <c r="E25" s="101" t="s">
        <v>220</v>
      </c>
      <c r="F25" s="126" t="s">
        <v>404</v>
      </c>
      <c r="G25" s="22">
        <v>1</v>
      </c>
      <c r="H25" s="23"/>
      <c r="I25" s="24">
        <f t="shared" si="0"/>
        <v>0</v>
      </c>
      <c r="J25" s="25"/>
      <c r="K25" s="26"/>
      <c r="L25" s="24">
        <f t="shared" si="2"/>
        <v>0</v>
      </c>
      <c r="M25" s="25"/>
      <c r="N25" s="26"/>
      <c r="O25" s="24">
        <f t="shared" si="4"/>
        <v>0</v>
      </c>
      <c r="P25" s="103">
        <f t="shared" si="5"/>
        <v>0</v>
      </c>
      <c r="Q25" s="104"/>
    </row>
    <row r="26" spans="1:17" ht="79.5" customHeight="1" thickBot="1" x14ac:dyDescent="0.3">
      <c r="A26" s="221"/>
      <c r="B26" s="83">
        <v>2.4</v>
      </c>
      <c r="C26" s="81" t="s">
        <v>221</v>
      </c>
      <c r="D26" s="101" t="s">
        <v>219</v>
      </c>
      <c r="E26" s="101" t="s">
        <v>217</v>
      </c>
      <c r="F26" s="91">
        <v>45838</v>
      </c>
      <c r="G26" s="22">
        <v>1</v>
      </c>
      <c r="H26" s="23"/>
      <c r="I26" s="24">
        <f t="shared" si="0"/>
        <v>0</v>
      </c>
      <c r="J26" s="25">
        <f t="shared" si="1"/>
        <v>1</v>
      </c>
      <c r="K26" s="26"/>
      <c r="L26" s="24">
        <f t="shared" si="2"/>
        <v>0</v>
      </c>
      <c r="M26" s="25">
        <f t="shared" si="3"/>
        <v>1</v>
      </c>
      <c r="N26" s="26"/>
      <c r="O26" s="24">
        <f t="shared" si="4"/>
        <v>0</v>
      </c>
      <c r="P26" s="103">
        <f t="shared" si="5"/>
        <v>0</v>
      </c>
      <c r="Q26" s="104"/>
    </row>
    <row r="27" spans="1:17" ht="79.5" customHeight="1" thickBot="1" x14ac:dyDescent="0.3">
      <c r="A27" s="221"/>
      <c r="B27" s="83">
        <v>2.5</v>
      </c>
      <c r="C27" s="81" t="s">
        <v>222</v>
      </c>
      <c r="D27" s="101" t="s">
        <v>223</v>
      </c>
      <c r="E27" s="101" t="s">
        <v>224</v>
      </c>
      <c r="F27" s="91">
        <v>45838</v>
      </c>
      <c r="G27" s="22">
        <v>1</v>
      </c>
      <c r="H27" s="23"/>
      <c r="I27" s="24">
        <f t="shared" si="0"/>
        <v>0</v>
      </c>
      <c r="J27" s="25"/>
      <c r="K27" s="26"/>
      <c r="L27" s="24">
        <f t="shared" si="2"/>
        <v>0</v>
      </c>
      <c r="M27" s="25"/>
      <c r="N27" s="26"/>
      <c r="O27" s="24">
        <f t="shared" si="4"/>
        <v>0</v>
      </c>
      <c r="P27" s="103">
        <f t="shared" si="5"/>
        <v>0</v>
      </c>
      <c r="Q27" s="79"/>
    </row>
    <row r="28" spans="1:17" ht="95.25" customHeight="1" thickBot="1" x14ac:dyDescent="0.3">
      <c r="A28" s="265"/>
      <c r="B28" s="83">
        <v>2.6</v>
      </c>
      <c r="C28" s="81" t="s">
        <v>225</v>
      </c>
      <c r="D28" s="101" t="s">
        <v>226</v>
      </c>
      <c r="E28" s="101" t="s">
        <v>224</v>
      </c>
      <c r="F28" s="91">
        <v>45838</v>
      </c>
      <c r="G28" s="22">
        <v>1</v>
      </c>
      <c r="H28" s="23"/>
      <c r="I28" s="24">
        <f t="shared" si="0"/>
        <v>0</v>
      </c>
      <c r="J28" s="25"/>
      <c r="K28" s="26"/>
      <c r="L28" s="24">
        <f t="shared" si="2"/>
        <v>0</v>
      </c>
      <c r="M28" s="25"/>
      <c r="N28" s="26"/>
      <c r="O28" s="24">
        <f t="shared" si="4"/>
        <v>0</v>
      </c>
      <c r="P28" s="103">
        <f t="shared" si="5"/>
        <v>0</v>
      </c>
      <c r="Q28" s="79"/>
    </row>
    <row r="29" spans="1:17" ht="81" customHeight="1" thickBot="1" x14ac:dyDescent="0.3">
      <c r="A29" s="290" t="s">
        <v>227</v>
      </c>
      <c r="B29" s="83" t="s">
        <v>157</v>
      </c>
      <c r="C29" s="84" t="s">
        <v>228</v>
      </c>
      <c r="D29" s="127" t="s">
        <v>229</v>
      </c>
      <c r="E29" s="101" t="s">
        <v>230</v>
      </c>
      <c r="F29" s="91">
        <v>45838</v>
      </c>
      <c r="G29" s="22">
        <v>1</v>
      </c>
      <c r="H29" s="23"/>
      <c r="I29" s="24">
        <f t="shared" si="0"/>
        <v>0</v>
      </c>
      <c r="J29" s="25"/>
      <c r="K29" s="26"/>
      <c r="L29" s="24">
        <f t="shared" si="2"/>
        <v>0</v>
      </c>
      <c r="M29" s="25"/>
      <c r="N29" s="26"/>
      <c r="O29" s="24">
        <f t="shared" si="4"/>
        <v>0</v>
      </c>
      <c r="P29" s="103">
        <f t="shared" si="5"/>
        <v>0</v>
      </c>
      <c r="Q29" s="104"/>
    </row>
    <row r="30" spans="1:17" ht="60" customHeight="1" thickBot="1" x14ac:dyDescent="0.3">
      <c r="A30" s="265"/>
      <c r="B30" s="83" t="s">
        <v>231</v>
      </c>
      <c r="C30" s="128" t="s">
        <v>232</v>
      </c>
      <c r="D30" s="129" t="s">
        <v>233</v>
      </c>
      <c r="E30" s="101" t="s">
        <v>234</v>
      </c>
      <c r="F30" s="91">
        <v>45838</v>
      </c>
      <c r="G30" s="22">
        <v>1</v>
      </c>
      <c r="H30" s="23"/>
      <c r="I30" s="24">
        <f t="shared" si="0"/>
        <v>0</v>
      </c>
      <c r="J30" s="25"/>
      <c r="K30" s="26"/>
      <c r="L30" s="24">
        <f t="shared" si="2"/>
        <v>0</v>
      </c>
      <c r="M30" s="25"/>
      <c r="N30" s="26"/>
      <c r="O30" s="24">
        <f t="shared" si="4"/>
        <v>0</v>
      </c>
      <c r="P30" s="103">
        <f t="shared" si="5"/>
        <v>0</v>
      </c>
      <c r="Q30" s="104"/>
    </row>
    <row r="31" spans="1:17" ht="89.25" customHeight="1" thickBot="1" x14ac:dyDescent="0.3">
      <c r="A31" s="130" t="s">
        <v>235</v>
      </c>
      <c r="B31" s="83" t="s">
        <v>162</v>
      </c>
      <c r="C31" s="81" t="s">
        <v>236</v>
      </c>
      <c r="D31" s="101" t="s">
        <v>237</v>
      </c>
      <c r="E31" s="101" t="s">
        <v>238</v>
      </c>
      <c r="F31" s="120" t="s">
        <v>239</v>
      </c>
      <c r="G31" s="22"/>
      <c r="H31" s="23"/>
      <c r="I31" s="24">
        <f t="shared" si="0"/>
        <v>0</v>
      </c>
      <c r="J31" s="25"/>
      <c r="K31" s="26"/>
      <c r="L31" s="24">
        <f t="shared" si="2"/>
        <v>0</v>
      </c>
      <c r="M31" s="25">
        <v>1</v>
      </c>
      <c r="N31" s="26"/>
      <c r="O31" s="24">
        <f t="shared" si="4"/>
        <v>0</v>
      </c>
      <c r="P31" s="103">
        <f t="shared" si="5"/>
        <v>0</v>
      </c>
      <c r="Q31" s="104"/>
    </row>
    <row r="32" spans="1:17" ht="14.25" customHeight="1" x14ac:dyDescent="0.25">
      <c r="A32" s="96"/>
      <c r="B32" s="96"/>
      <c r="C32" s="96"/>
      <c r="D32" s="96"/>
      <c r="E32" s="96"/>
      <c r="F32" s="107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131"/>
    </row>
    <row r="33" spans="1:17" ht="14.25" customHeight="1" x14ac:dyDescent="0.25">
      <c r="A33" s="96"/>
      <c r="B33" s="96"/>
      <c r="C33" s="96"/>
      <c r="D33" s="96"/>
      <c r="E33" s="96"/>
      <c r="F33" s="107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131"/>
    </row>
    <row r="34" spans="1:17" ht="14.25" customHeight="1" x14ac:dyDescent="0.25">
      <c r="A34" s="96"/>
      <c r="B34" s="96"/>
      <c r="C34" s="96"/>
      <c r="D34" s="96"/>
      <c r="E34" s="96"/>
      <c r="F34" s="107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131"/>
    </row>
    <row r="35" spans="1:17" ht="14.25" customHeight="1" x14ac:dyDescent="0.25">
      <c r="A35" s="96"/>
      <c r="B35" s="96"/>
      <c r="C35" s="96"/>
      <c r="D35" s="96"/>
      <c r="E35" s="96"/>
      <c r="F35" s="107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131"/>
    </row>
    <row r="36" spans="1:17" ht="14.25" customHeight="1" x14ac:dyDescent="0.25">
      <c r="A36" s="96"/>
      <c r="B36" s="96"/>
      <c r="C36" s="96"/>
      <c r="D36" s="96"/>
      <c r="E36" s="96"/>
      <c r="F36" s="107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131"/>
    </row>
    <row r="37" spans="1:17" ht="14.25" customHeight="1" x14ac:dyDescent="0.25">
      <c r="A37" s="96"/>
      <c r="B37" s="96"/>
      <c r="C37" s="96"/>
      <c r="D37" s="96"/>
      <c r="E37" s="96"/>
      <c r="F37" s="107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131"/>
    </row>
    <row r="38" spans="1:17" ht="14.25" customHeight="1" x14ac:dyDescent="0.25">
      <c r="A38" s="96"/>
      <c r="B38" s="96"/>
      <c r="C38" s="96"/>
      <c r="D38" s="96"/>
      <c r="E38" s="96"/>
      <c r="F38" s="107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131"/>
    </row>
    <row r="39" spans="1:17" ht="14.25" customHeight="1" x14ac:dyDescent="0.25">
      <c r="A39" s="96"/>
      <c r="B39" s="96"/>
      <c r="C39" s="96"/>
      <c r="D39" s="96"/>
      <c r="E39" s="96"/>
      <c r="F39" s="107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131"/>
    </row>
    <row r="40" spans="1:17" ht="14.25" customHeight="1" x14ac:dyDescent="0.25">
      <c r="A40" s="96"/>
      <c r="B40" s="96"/>
      <c r="C40" s="96"/>
      <c r="D40" s="96"/>
      <c r="E40" s="96"/>
      <c r="F40" s="107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131"/>
    </row>
    <row r="41" spans="1:17" ht="14.25" customHeight="1" x14ac:dyDescent="0.25">
      <c r="A41" s="96"/>
      <c r="B41" s="96"/>
      <c r="C41" s="96"/>
      <c r="D41" s="96"/>
      <c r="E41" s="96"/>
      <c r="F41" s="107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131"/>
    </row>
    <row r="42" spans="1:17" ht="14.25" customHeight="1" x14ac:dyDescent="0.25">
      <c r="A42" s="96"/>
      <c r="B42" s="96"/>
      <c r="C42" s="96"/>
      <c r="D42" s="96"/>
      <c r="E42" s="96"/>
      <c r="F42" s="107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131"/>
    </row>
    <row r="43" spans="1:17" ht="14.25" customHeight="1" x14ac:dyDescent="0.25">
      <c r="A43" s="96"/>
      <c r="B43" s="96"/>
      <c r="C43" s="96"/>
      <c r="D43" s="96"/>
      <c r="E43" s="96"/>
      <c r="F43" s="107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131"/>
    </row>
    <row r="44" spans="1:17" ht="14.25" customHeight="1" x14ac:dyDescent="0.25">
      <c r="A44" s="96"/>
      <c r="B44" s="96"/>
      <c r="C44" s="96"/>
      <c r="D44" s="96"/>
      <c r="E44" s="96"/>
      <c r="F44" s="107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131"/>
    </row>
    <row r="45" spans="1:17" ht="14.25" customHeight="1" x14ac:dyDescent="0.25">
      <c r="A45" s="96"/>
      <c r="B45" s="96"/>
      <c r="C45" s="96"/>
      <c r="D45" s="96"/>
      <c r="E45" s="96"/>
      <c r="F45" s="107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131"/>
    </row>
    <row r="46" spans="1:17" ht="14.25" customHeight="1" x14ac:dyDescent="0.25">
      <c r="A46" s="96"/>
      <c r="B46" s="96"/>
      <c r="C46" s="96"/>
      <c r="D46" s="96"/>
      <c r="E46" s="96"/>
      <c r="F46" s="107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131"/>
    </row>
    <row r="47" spans="1:17" ht="14.25" customHeight="1" x14ac:dyDescent="0.25">
      <c r="A47" s="96"/>
      <c r="B47" s="96"/>
      <c r="C47" s="96"/>
      <c r="D47" s="96"/>
      <c r="E47" s="96"/>
      <c r="F47" s="107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131"/>
    </row>
    <row r="48" spans="1:17" ht="14.25" customHeight="1" x14ac:dyDescent="0.25">
      <c r="A48" s="96"/>
      <c r="B48" s="96"/>
      <c r="C48" s="96"/>
      <c r="D48" s="96"/>
      <c r="E48" s="96"/>
      <c r="F48" s="107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131"/>
    </row>
    <row r="49" spans="1:17" ht="14.25" customHeight="1" x14ac:dyDescent="0.25">
      <c r="A49" s="96"/>
      <c r="B49" s="96"/>
      <c r="C49" s="96"/>
      <c r="D49" s="96"/>
      <c r="E49" s="96"/>
      <c r="F49" s="107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131"/>
    </row>
    <row r="50" spans="1:17" ht="14.25" customHeight="1" x14ac:dyDescent="0.25">
      <c r="A50" s="96"/>
      <c r="B50" s="96"/>
      <c r="C50" s="96"/>
      <c r="D50" s="96"/>
      <c r="E50" s="96"/>
      <c r="F50" s="107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131"/>
    </row>
    <row r="51" spans="1:17" ht="14.25" customHeight="1" x14ac:dyDescent="0.25">
      <c r="A51" s="96"/>
      <c r="B51" s="96"/>
      <c r="C51" s="96"/>
      <c r="D51" s="96"/>
      <c r="E51" s="96"/>
      <c r="F51" s="107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131"/>
    </row>
    <row r="52" spans="1:17" ht="14.25" customHeight="1" x14ac:dyDescent="0.25">
      <c r="A52" s="96"/>
      <c r="B52" s="96"/>
      <c r="C52" s="96"/>
      <c r="D52" s="96"/>
      <c r="E52" s="96"/>
      <c r="F52" s="107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131"/>
    </row>
    <row r="53" spans="1:17" ht="14.25" customHeight="1" x14ac:dyDescent="0.25">
      <c r="A53" s="96"/>
      <c r="B53" s="96"/>
      <c r="C53" s="96"/>
      <c r="D53" s="96"/>
      <c r="E53" s="96"/>
      <c r="F53" s="107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131"/>
    </row>
    <row r="54" spans="1:17" ht="14.25" customHeight="1" x14ac:dyDescent="0.25">
      <c r="A54" s="96"/>
      <c r="B54" s="96"/>
      <c r="C54" s="96"/>
      <c r="D54" s="96"/>
      <c r="E54" s="96"/>
      <c r="F54" s="107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131"/>
    </row>
    <row r="55" spans="1:17" ht="14.25" customHeight="1" x14ac:dyDescent="0.25">
      <c r="A55" s="96"/>
      <c r="B55" s="96"/>
      <c r="C55" s="96"/>
      <c r="D55" s="96"/>
      <c r="E55" s="96"/>
      <c r="F55" s="107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131"/>
    </row>
    <row r="56" spans="1:17" ht="14.25" customHeight="1" x14ac:dyDescent="0.25">
      <c r="A56" s="96"/>
      <c r="B56" s="96"/>
      <c r="C56" s="96"/>
      <c r="D56" s="96"/>
      <c r="E56" s="96"/>
      <c r="F56" s="107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131"/>
    </row>
    <row r="57" spans="1:17" ht="14.25" customHeight="1" x14ac:dyDescent="0.25">
      <c r="A57" s="96"/>
      <c r="B57" s="96"/>
      <c r="C57" s="96"/>
      <c r="D57" s="96"/>
      <c r="E57" s="96"/>
      <c r="F57" s="107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131"/>
    </row>
    <row r="58" spans="1:17" ht="14.25" customHeight="1" x14ac:dyDescent="0.25">
      <c r="A58" s="96"/>
      <c r="B58" s="96"/>
      <c r="C58" s="96"/>
      <c r="D58" s="96"/>
      <c r="E58" s="96"/>
      <c r="F58" s="107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131"/>
    </row>
    <row r="59" spans="1:17" ht="14.25" customHeight="1" x14ac:dyDescent="0.25">
      <c r="A59" s="96"/>
      <c r="B59" s="96"/>
      <c r="C59" s="96"/>
      <c r="D59" s="96"/>
      <c r="E59" s="96"/>
      <c r="F59" s="107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131"/>
    </row>
    <row r="60" spans="1:17" ht="14.25" customHeight="1" x14ac:dyDescent="0.25">
      <c r="A60" s="96"/>
      <c r="B60" s="96"/>
      <c r="C60" s="96"/>
      <c r="D60" s="96"/>
      <c r="E60" s="96"/>
      <c r="F60" s="107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131"/>
    </row>
    <row r="61" spans="1:17" ht="14.25" customHeight="1" x14ac:dyDescent="0.25">
      <c r="A61" s="96"/>
      <c r="B61" s="96"/>
      <c r="C61" s="96"/>
      <c r="D61" s="96"/>
      <c r="E61" s="96"/>
      <c r="F61" s="107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131"/>
    </row>
    <row r="62" spans="1:17" ht="14.25" customHeight="1" x14ac:dyDescent="0.25">
      <c r="A62" s="96"/>
      <c r="B62" s="96"/>
      <c r="C62" s="96"/>
      <c r="D62" s="96"/>
      <c r="E62" s="96"/>
      <c r="F62" s="107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131"/>
    </row>
    <row r="63" spans="1:17" ht="14.25" customHeight="1" x14ac:dyDescent="0.25">
      <c r="A63" s="96"/>
      <c r="B63" s="96"/>
      <c r="C63" s="96"/>
      <c r="D63" s="96"/>
      <c r="E63" s="96"/>
      <c r="F63" s="107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131"/>
    </row>
    <row r="64" spans="1:17" ht="14.25" customHeight="1" x14ac:dyDescent="0.25">
      <c r="A64" s="96"/>
      <c r="B64" s="96"/>
      <c r="C64" s="96"/>
      <c r="D64" s="96"/>
      <c r="E64" s="96"/>
      <c r="F64" s="107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131"/>
    </row>
    <row r="65" spans="1:17" ht="14.25" customHeight="1" x14ac:dyDescent="0.25">
      <c r="A65" s="96"/>
      <c r="B65" s="96"/>
      <c r="C65" s="96"/>
      <c r="D65" s="96"/>
      <c r="E65" s="96"/>
      <c r="F65" s="107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131"/>
    </row>
    <row r="66" spans="1:17" ht="14.25" customHeight="1" x14ac:dyDescent="0.25">
      <c r="A66" s="96"/>
      <c r="B66" s="96"/>
      <c r="C66" s="96"/>
      <c r="D66" s="96"/>
      <c r="E66" s="96"/>
      <c r="F66" s="107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131"/>
    </row>
    <row r="67" spans="1:17" ht="14.25" customHeight="1" x14ac:dyDescent="0.25">
      <c r="A67" s="96"/>
      <c r="B67" s="96"/>
      <c r="C67" s="96"/>
      <c r="D67" s="96"/>
      <c r="E67" s="96"/>
      <c r="F67" s="107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131"/>
    </row>
    <row r="68" spans="1:17" ht="14.25" customHeight="1" x14ac:dyDescent="0.25">
      <c r="A68" s="96"/>
      <c r="B68" s="96"/>
      <c r="C68" s="96"/>
      <c r="D68" s="96"/>
      <c r="E68" s="96"/>
      <c r="F68" s="107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131"/>
    </row>
    <row r="69" spans="1:17" ht="14.25" customHeight="1" x14ac:dyDescent="0.25">
      <c r="A69" s="96"/>
      <c r="B69" s="96"/>
      <c r="C69" s="96"/>
      <c r="D69" s="96"/>
      <c r="E69" s="96"/>
      <c r="F69" s="107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131"/>
    </row>
    <row r="70" spans="1:17" ht="14.25" customHeight="1" x14ac:dyDescent="0.25">
      <c r="A70" s="96"/>
      <c r="B70" s="96"/>
      <c r="C70" s="96"/>
      <c r="D70" s="96"/>
      <c r="E70" s="96"/>
      <c r="F70" s="107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131"/>
    </row>
    <row r="71" spans="1:17" ht="14.25" customHeight="1" x14ac:dyDescent="0.25">
      <c r="A71" s="96"/>
      <c r="B71" s="96"/>
      <c r="C71" s="96"/>
      <c r="D71" s="96"/>
      <c r="E71" s="96"/>
      <c r="F71" s="107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131"/>
    </row>
    <row r="72" spans="1:17" ht="14.25" customHeight="1" x14ac:dyDescent="0.25">
      <c r="A72" s="96"/>
      <c r="B72" s="96"/>
      <c r="C72" s="96"/>
      <c r="D72" s="96"/>
      <c r="E72" s="96"/>
      <c r="F72" s="107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131"/>
    </row>
    <row r="73" spans="1:17" ht="14.25" customHeight="1" x14ac:dyDescent="0.25">
      <c r="A73" s="96"/>
      <c r="B73" s="96"/>
      <c r="C73" s="96"/>
      <c r="D73" s="96"/>
      <c r="E73" s="96"/>
      <c r="F73" s="107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131"/>
    </row>
    <row r="74" spans="1:17" ht="14.25" customHeight="1" x14ac:dyDescent="0.25">
      <c r="A74" s="96"/>
      <c r="B74" s="96"/>
      <c r="C74" s="96"/>
      <c r="D74" s="96"/>
      <c r="E74" s="96"/>
      <c r="F74" s="107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131"/>
    </row>
    <row r="75" spans="1:17" ht="14.25" customHeight="1" x14ac:dyDescent="0.25">
      <c r="A75" s="96"/>
      <c r="B75" s="96"/>
      <c r="C75" s="96"/>
      <c r="D75" s="96"/>
      <c r="E75" s="96"/>
      <c r="F75" s="107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131"/>
    </row>
    <row r="76" spans="1:17" ht="14.25" customHeight="1" x14ac:dyDescent="0.25">
      <c r="A76" s="96"/>
      <c r="B76" s="96"/>
      <c r="C76" s="96"/>
      <c r="D76" s="96"/>
      <c r="E76" s="96"/>
      <c r="F76" s="107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131"/>
    </row>
    <row r="77" spans="1:17" ht="14.25" customHeight="1" x14ac:dyDescent="0.25">
      <c r="A77" s="96"/>
      <c r="B77" s="96"/>
      <c r="C77" s="96"/>
      <c r="D77" s="96"/>
      <c r="E77" s="96"/>
      <c r="F77" s="107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131"/>
    </row>
    <row r="78" spans="1:17" ht="14.25" customHeight="1" x14ac:dyDescent="0.25">
      <c r="A78" s="96"/>
      <c r="B78" s="96"/>
      <c r="C78" s="96"/>
      <c r="D78" s="96"/>
      <c r="E78" s="96"/>
      <c r="F78" s="107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131"/>
    </row>
    <row r="79" spans="1:17" ht="14.25" customHeight="1" x14ac:dyDescent="0.25">
      <c r="A79" s="96"/>
      <c r="B79" s="96"/>
      <c r="C79" s="96"/>
      <c r="D79" s="96"/>
      <c r="E79" s="96"/>
      <c r="F79" s="107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131"/>
    </row>
    <row r="80" spans="1:17" ht="14.25" customHeight="1" x14ac:dyDescent="0.25">
      <c r="A80" s="96"/>
      <c r="B80" s="96"/>
      <c r="C80" s="96"/>
      <c r="D80" s="96"/>
      <c r="E80" s="96"/>
      <c r="F80" s="107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131"/>
    </row>
    <row r="81" spans="1:17" ht="14.25" customHeight="1" x14ac:dyDescent="0.25">
      <c r="A81" s="96"/>
      <c r="B81" s="96"/>
      <c r="C81" s="96"/>
      <c r="D81" s="96"/>
      <c r="E81" s="96"/>
      <c r="F81" s="107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131"/>
    </row>
    <row r="82" spans="1:17" ht="14.25" customHeight="1" x14ac:dyDescent="0.25">
      <c r="A82" s="96"/>
      <c r="B82" s="96"/>
      <c r="C82" s="96"/>
      <c r="D82" s="96"/>
      <c r="E82" s="96"/>
      <c r="F82" s="107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131"/>
    </row>
    <row r="83" spans="1:17" ht="14.25" customHeight="1" x14ac:dyDescent="0.25">
      <c r="A83" s="96"/>
      <c r="B83" s="96"/>
      <c r="C83" s="96"/>
      <c r="D83" s="96"/>
      <c r="E83" s="96"/>
      <c r="F83" s="107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131"/>
    </row>
    <row r="84" spans="1:17" ht="14.25" customHeight="1" x14ac:dyDescent="0.25">
      <c r="A84" s="96"/>
      <c r="B84" s="96"/>
      <c r="C84" s="96"/>
      <c r="D84" s="96"/>
      <c r="E84" s="96"/>
      <c r="F84" s="107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131"/>
    </row>
    <row r="85" spans="1:17" ht="14.25" customHeight="1" x14ac:dyDescent="0.25">
      <c r="A85" s="96"/>
      <c r="B85" s="96"/>
      <c r="C85" s="96"/>
      <c r="D85" s="96"/>
      <c r="E85" s="96"/>
      <c r="F85" s="107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131"/>
    </row>
    <row r="86" spans="1:17" ht="14.25" customHeight="1" x14ac:dyDescent="0.25">
      <c r="A86" s="96"/>
      <c r="B86" s="96"/>
      <c r="C86" s="96"/>
      <c r="D86" s="96"/>
      <c r="E86" s="96"/>
      <c r="F86" s="107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131"/>
    </row>
    <row r="87" spans="1:17" ht="14.25" customHeight="1" x14ac:dyDescent="0.25">
      <c r="A87" s="96"/>
      <c r="B87" s="96"/>
      <c r="C87" s="96"/>
      <c r="D87" s="96"/>
      <c r="E87" s="96"/>
      <c r="F87" s="107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131"/>
    </row>
    <row r="88" spans="1:17" ht="14.25" customHeight="1" x14ac:dyDescent="0.25">
      <c r="A88" s="96"/>
      <c r="B88" s="96"/>
      <c r="C88" s="96"/>
      <c r="D88" s="96"/>
      <c r="E88" s="96"/>
      <c r="F88" s="107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131"/>
    </row>
    <row r="89" spans="1:17" ht="14.25" customHeight="1" x14ac:dyDescent="0.25">
      <c r="A89" s="96"/>
      <c r="B89" s="96"/>
      <c r="C89" s="96"/>
      <c r="D89" s="96"/>
      <c r="E89" s="96"/>
      <c r="F89" s="107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131"/>
    </row>
    <row r="90" spans="1:17" ht="14.25" customHeight="1" x14ac:dyDescent="0.25">
      <c r="A90" s="96"/>
      <c r="B90" s="96"/>
      <c r="C90" s="96"/>
      <c r="D90" s="96"/>
      <c r="E90" s="96"/>
      <c r="F90" s="107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131"/>
    </row>
    <row r="91" spans="1:17" ht="14.25" customHeight="1" x14ac:dyDescent="0.25">
      <c r="A91" s="96"/>
      <c r="B91" s="96"/>
      <c r="C91" s="96"/>
      <c r="D91" s="96"/>
      <c r="E91" s="96"/>
      <c r="F91" s="107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131"/>
    </row>
    <row r="92" spans="1:17" ht="14.25" customHeight="1" x14ac:dyDescent="0.25">
      <c r="A92" s="96"/>
      <c r="B92" s="96"/>
      <c r="C92" s="96"/>
      <c r="D92" s="96"/>
      <c r="E92" s="96"/>
      <c r="F92" s="107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131"/>
    </row>
    <row r="93" spans="1:17" ht="14.25" customHeight="1" x14ac:dyDescent="0.25">
      <c r="A93" s="96"/>
      <c r="B93" s="96"/>
      <c r="C93" s="96"/>
      <c r="D93" s="96"/>
      <c r="E93" s="96"/>
      <c r="F93" s="107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131"/>
    </row>
    <row r="94" spans="1:17" ht="14.25" customHeight="1" x14ac:dyDescent="0.25">
      <c r="A94" s="96"/>
      <c r="B94" s="96"/>
      <c r="C94" s="96"/>
      <c r="D94" s="96"/>
      <c r="E94" s="96"/>
      <c r="F94" s="107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131"/>
    </row>
    <row r="95" spans="1:17" ht="14.25" customHeight="1" x14ac:dyDescent="0.25">
      <c r="A95" s="96"/>
      <c r="B95" s="96"/>
      <c r="C95" s="96"/>
      <c r="D95" s="96"/>
      <c r="E95" s="96"/>
      <c r="F95" s="107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131"/>
    </row>
    <row r="96" spans="1:17" ht="14.25" customHeight="1" x14ac:dyDescent="0.25">
      <c r="A96" s="96"/>
      <c r="B96" s="96"/>
      <c r="C96" s="96"/>
      <c r="D96" s="96"/>
      <c r="E96" s="96"/>
      <c r="F96" s="107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131"/>
    </row>
    <row r="97" spans="1:17" ht="14.25" customHeight="1" x14ac:dyDescent="0.25">
      <c r="A97" s="96"/>
      <c r="B97" s="96"/>
      <c r="C97" s="96"/>
      <c r="D97" s="96"/>
      <c r="E97" s="96"/>
      <c r="F97" s="107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131"/>
    </row>
    <row r="98" spans="1:17" ht="14.25" customHeight="1" x14ac:dyDescent="0.25">
      <c r="A98" s="96"/>
      <c r="B98" s="96"/>
      <c r="C98" s="96"/>
      <c r="D98" s="96"/>
      <c r="E98" s="96"/>
      <c r="F98" s="107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131"/>
    </row>
    <row r="99" spans="1:17" ht="14.25" customHeight="1" x14ac:dyDescent="0.25">
      <c r="A99" s="96"/>
      <c r="B99" s="96"/>
      <c r="C99" s="96"/>
      <c r="D99" s="96"/>
      <c r="E99" s="96"/>
      <c r="F99" s="107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131"/>
    </row>
    <row r="100" spans="1:17" ht="14.25" customHeight="1" x14ac:dyDescent="0.25">
      <c r="A100" s="96"/>
      <c r="B100" s="96"/>
      <c r="C100" s="96"/>
      <c r="D100" s="96"/>
      <c r="E100" s="96"/>
      <c r="F100" s="107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131"/>
    </row>
    <row r="101" spans="1:17" ht="14.25" customHeight="1" x14ac:dyDescent="0.25">
      <c r="A101" s="96"/>
      <c r="B101" s="96"/>
      <c r="C101" s="96"/>
      <c r="D101" s="96"/>
      <c r="E101" s="96"/>
      <c r="F101" s="107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131"/>
    </row>
    <row r="102" spans="1:17" ht="14.25" customHeight="1" x14ac:dyDescent="0.25">
      <c r="A102" s="96"/>
      <c r="B102" s="96"/>
      <c r="C102" s="96"/>
      <c r="D102" s="96"/>
      <c r="E102" s="96"/>
      <c r="F102" s="107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131"/>
    </row>
    <row r="103" spans="1:17" ht="14.25" customHeight="1" x14ac:dyDescent="0.25">
      <c r="A103" s="96"/>
      <c r="B103" s="96"/>
      <c r="C103" s="96"/>
      <c r="D103" s="96"/>
      <c r="E103" s="96"/>
      <c r="F103" s="107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131"/>
    </row>
    <row r="104" spans="1:17" ht="14.25" customHeight="1" x14ac:dyDescent="0.25">
      <c r="A104" s="96"/>
      <c r="B104" s="96"/>
      <c r="C104" s="96"/>
      <c r="D104" s="96"/>
      <c r="E104" s="96"/>
      <c r="F104" s="107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131"/>
    </row>
    <row r="105" spans="1:17" ht="14.25" customHeight="1" x14ac:dyDescent="0.25">
      <c r="A105" s="96"/>
      <c r="B105" s="96"/>
      <c r="C105" s="96"/>
      <c r="D105" s="96"/>
      <c r="E105" s="96"/>
      <c r="F105" s="107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131"/>
    </row>
    <row r="106" spans="1:17" ht="14.25" customHeight="1" x14ac:dyDescent="0.25">
      <c r="A106" s="96"/>
      <c r="B106" s="96"/>
      <c r="C106" s="96"/>
      <c r="D106" s="96"/>
      <c r="E106" s="96"/>
      <c r="F106" s="107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131"/>
    </row>
    <row r="107" spans="1:17" ht="14.25" customHeight="1" x14ac:dyDescent="0.25">
      <c r="A107" s="96"/>
      <c r="B107" s="96"/>
      <c r="C107" s="96"/>
      <c r="D107" s="96"/>
      <c r="E107" s="96"/>
      <c r="F107" s="107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131"/>
    </row>
    <row r="108" spans="1:17" ht="14.25" customHeight="1" x14ac:dyDescent="0.25">
      <c r="A108" s="96"/>
      <c r="B108" s="96"/>
      <c r="C108" s="96"/>
      <c r="D108" s="96"/>
      <c r="E108" s="96"/>
      <c r="F108" s="107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131"/>
    </row>
    <row r="109" spans="1:17" ht="14.25" customHeight="1" x14ac:dyDescent="0.25">
      <c r="A109" s="96"/>
      <c r="B109" s="96"/>
      <c r="C109" s="96"/>
      <c r="D109" s="96"/>
      <c r="E109" s="96"/>
      <c r="F109" s="107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131"/>
    </row>
    <row r="110" spans="1:17" ht="14.25" customHeight="1" x14ac:dyDescent="0.25">
      <c r="A110" s="96"/>
      <c r="B110" s="96"/>
      <c r="C110" s="96"/>
      <c r="D110" s="96"/>
      <c r="E110" s="96"/>
      <c r="F110" s="107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131"/>
    </row>
    <row r="111" spans="1:17" ht="14.25" customHeight="1" x14ac:dyDescent="0.25">
      <c r="A111" s="96"/>
      <c r="B111" s="96"/>
      <c r="C111" s="96"/>
      <c r="D111" s="96"/>
      <c r="E111" s="96"/>
      <c r="F111" s="107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131"/>
    </row>
    <row r="112" spans="1:17" ht="14.25" customHeight="1" x14ac:dyDescent="0.25">
      <c r="A112" s="96"/>
      <c r="B112" s="96"/>
      <c r="C112" s="96"/>
      <c r="D112" s="96"/>
      <c r="E112" s="96"/>
      <c r="F112" s="107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131"/>
    </row>
    <row r="113" spans="1:17" ht="14.25" customHeight="1" x14ac:dyDescent="0.25">
      <c r="A113" s="96"/>
      <c r="B113" s="96"/>
      <c r="C113" s="96"/>
      <c r="D113" s="96"/>
      <c r="E113" s="96"/>
      <c r="F113" s="107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131"/>
    </row>
    <row r="114" spans="1:17" ht="14.25" customHeight="1" x14ac:dyDescent="0.25">
      <c r="A114" s="96"/>
      <c r="B114" s="96"/>
      <c r="C114" s="96"/>
      <c r="D114" s="96"/>
      <c r="E114" s="96"/>
      <c r="F114" s="107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131"/>
    </row>
    <row r="115" spans="1:17" ht="14.25" customHeight="1" x14ac:dyDescent="0.25">
      <c r="A115" s="96"/>
      <c r="B115" s="96"/>
      <c r="C115" s="96"/>
      <c r="D115" s="96"/>
      <c r="E115" s="96"/>
      <c r="F115" s="107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131"/>
    </row>
    <row r="116" spans="1:17" ht="14.25" customHeight="1" x14ac:dyDescent="0.25">
      <c r="A116" s="96"/>
      <c r="B116" s="96"/>
      <c r="C116" s="96"/>
      <c r="D116" s="96"/>
      <c r="E116" s="96"/>
      <c r="F116" s="107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131"/>
    </row>
    <row r="117" spans="1:17" ht="14.25" customHeight="1" x14ac:dyDescent="0.25">
      <c r="A117" s="96"/>
      <c r="B117" s="96"/>
      <c r="C117" s="96"/>
      <c r="D117" s="96"/>
      <c r="E117" s="96"/>
      <c r="F117" s="107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131"/>
    </row>
    <row r="118" spans="1:17" ht="14.25" customHeight="1" x14ac:dyDescent="0.25">
      <c r="A118" s="96"/>
      <c r="B118" s="96"/>
      <c r="C118" s="96"/>
      <c r="D118" s="96"/>
      <c r="E118" s="96"/>
      <c r="F118" s="107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131"/>
    </row>
    <row r="119" spans="1:17" ht="14.25" customHeight="1" x14ac:dyDescent="0.25">
      <c r="A119" s="96"/>
      <c r="B119" s="96"/>
      <c r="C119" s="96"/>
      <c r="D119" s="96"/>
      <c r="E119" s="96"/>
      <c r="F119" s="107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131"/>
    </row>
    <row r="120" spans="1:17" ht="14.25" customHeight="1" x14ac:dyDescent="0.25">
      <c r="A120" s="96"/>
      <c r="B120" s="96"/>
      <c r="C120" s="96"/>
      <c r="D120" s="96"/>
      <c r="E120" s="96"/>
      <c r="F120" s="107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131"/>
    </row>
    <row r="121" spans="1:17" ht="14.25" customHeight="1" x14ac:dyDescent="0.25">
      <c r="A121" s="96"/>
      <c r="B121" s="96"/>
      <c r="C121" s="96"/>
      <c r="D121" s="96"/>
      <c r="E121" s="96"/>
      <c r="F121" s="107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131"/>
    </row>
    <row r="122" spans="1:17" ht="14.25" customHeight="1" x14ac:dyDescent="0.25">
      <c r="A122" s="96"/>
      <c r="B122" s="96"/>
      <c r="C122" s="96"/>
      <c r="D122" s="96"/>
      <c r="E122" s="96"/>
      <c r="F122" s="107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131"/>
    </row>
    <row r="123" spans="1:17" ht="14.25" customHeight="1" x14ac:dyDescent="0.25">
      <c r="A123" s="96"/>
      <c r="B123" s="96"/>
      <c r="C123" s="96"/>
      <c r="D123" s="96"/>
      <c r="E123" s="96"/>
      <c r="F123" s="107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131"/>
    </row>
    <row r="124" spans="1:17" ht="14.25" customHeight="1" x14ac:dyDescent="0.25">
      <c r="A124" s="96"/>
      <c r="B124" s="96"/>
      <c r="C124" s="96"/>
      <c r="D124" s="96"/>
      <c r="E124" s="96"/>
      <c r="F124" s="107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131"/>
    </row>
    <row r="125" spans="1:17" ht="14.25" customHeight="1" x14ac:dyDescent="0.25">
      <c r="A125" s="96"/>
      <c r="B125" s="96"/>
      <c r="C125" s="96"/>
      <c r="D125" s="96"/>
      <c r="E125" s="96"/>
      <c r="F125" s="107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131"/>
    </row>
    <row r="126" spans="1:17" ht="14.25" customHeight="1" x14ac:dyDescent="0.25">
      <c r="A126" s="96"/>
      <c r="B126" s="96"/>
      <c r="C126" s="96"/>
      <c r="D126" s="96"/>
      <c r="E126" s="96"/>
      <c r="F126" s="107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131"/>
    </row>
    <row r="127" spans="1:17" ht="14.25" customHeight="1" x14ac:dyDescent="0.25">
      <c r="A127" s="96"/>
      <c r="B127" s="96"/>
      <c r="C127" s="96"/>
      <c r="D127" s="96"/>
      <c r="E127" s="96"/>
      <c r="F127" s="107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131"/>
    </row>
    <row r="128" spans="1:17" ht="14.25" customHeight="1" x14ac:dyDescent="0.25">
      <c r="A128" s="96"/>
      <c r="B128" s="96"/>
      <c r="C128" s="96"/>
      <c r="D128" s="96"/>
      <c r="E128" s="96"/>
      <c r="F128" s="107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131"/>
    </row>
    <row r="129" spans="1:17" ht="14.25" customHeight="1" x14ac:dyDescent="0.25">
      <c r="A129" s="96"/>
      <c r="B129" s="96"/>
      <c r="C129" s="96"/>
      <c r="D129" s="96"/>
      <c r="E129" s="96"/>
      <c r="F129" s="107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131"/>
    </row>
    <row r="130" spans="1:17" ht="14.25" customHeight="1" x14ac:dyDescent="0.25">
      <c r="A130" s="96"/>
      <c r="B130" s="96"/>
      <c r="C130" s="96"/>
      <c r="D130" s="96"/>
      <c r="E130" s="96"/>
      <c r="F130" s="107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131"/>
    </row>
    <row r="131" spans="1:17" ht="14.25" customHeight="1" x14ac:dyDescent="0.25">
      <c r="A131" s="96"/>
      <c r="B131" s="96"/>
      <c r="C131" s="96"/>
      <c r="D131" s="96"/>
      <c r="E131" s="96"/>
      <c r="F131" s="107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131"/>
    </row>
    <row r="132" spans="1:17" ht="14.25" customHeight="1" x14ac:dyDescent="0.25">
      <c r="A132" s="96"/>
      <c r="B132" s="96"/>
      <c r="C132" s="96"/>
      <c r="D132" s="96"/>
      <c r="E132" s="96"/>
      <c r="F132" s="107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131"/>
    </row>
    <row r="133" spans="1:17" ht="14.25" customHeight="1" x14ac:dyDescent="0.25">
      <c r="A133" s="96"/>
      <c r="B133" s="96"/>
      <c r="C133" s="96"/>
      <c r="D133" s="96"/>
      <c r="E133" s="96"/>
      <c r="F133" s="107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131"/>
    </row>
    <row r="134" spans="1:17" ht="14.25" customHeight="1" x14ac:dyDescent="0.25">
      <c r="A134" s="96"/>
      <c r="B134" s="96"/>
      <c r="C134" s="96"/>
      <c r="D134" s="96"/>
      <c r="E134" s="96"/>
      <c r="F134" s="107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131"/>
    </row>
    <row r="135" spans="1:17" ht="14.25" customHeight="1" x14ac:dyDescent="0.25">
      <c r="A135" s="96"/>
      <c r="B135" s="96"/>
      <c r="C135" s="96"/>
      <c r="D135" s="96"/>
      <c r="E135" s="96"/>
      <c r="F135" s="107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131"/>
    </row>
    <row r="136" spans="1:17" ht="14.25" customHeight="1" x14ac:dyDescent="0.25">
      <c r="A136" s="96"/>
      <c r="B136" s="96"/>
      <c r="C136" s="96"/>
      <c r="D136" s="96"/>
      <c r="E136" s="96"/>
      <c r="F136" s="107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131"/>
    </row>
    <row r="137" spans="1:17" ht="14.25" customHeight="1" x14ac:dyDescent="0.25">
      <c r="A137" s="96"/>
      <c r="B137" s="96"/>
      <c r="C137" s="96"/>
      <c r="D137" s="96"/>
      <c r="E137" s="96"/>
      <c r="F137" s="107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131"/>
    </row>
    <row r="138" spans="1:17" ht="14.25" customHeight="1" x14ac:dyDescent="0.25">
      <c r="A138" s="96"/>
      <c r="B138" s="96"/>
      <c r="C138" s="96"/>
      <c r="D138" s="96"/>
      <c r="E138" s="96"/>
      <c r="F138" s="107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131"/>
    </row>
    <row r="139" spans="1:17" ht="14.25" customHeight="1" x14ac:dyDescent="0.25">
      <c r="A139" s="96"/>
      <c r="B139" s="96"/>
      <c r="C139" s="96"/>
      <c r="D139" s="96"/>
      <c r="E139" s="96"/>
      <c r="F139" s="107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131"/>
    </row>
    <row r="140" spans="1:17" ht="14.25" customHeight="1" x14ac:dyDescent="0.25">
      <c r="A140" s="96"/>
      <c r="B140" s="96"/>
      <c r="C140" s="96"/>
      <c r="D140" s="96"/>
      <c r="E140" s="96"/>
      <c r="F140" s="107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131"/>
    </row>
    <row r="141" spans="1:17" ht="14.25" customHeight="1" x14ac:dyDescent="0.25">
      <c r="A141" s="96"/>
      <c r="B141" s="96"/>
      <c r="C141" s="96"/>
      <c r="D141" s="96"/>
      <c r="E141" s="96"/>
      <c r="F141" s="107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131"/>
    </row>
    <row r="142" spans="1:17" ht="14.25" customHeight="1" x14ac:dyDescent="0.25">
      <c r="A142" s="96"/>
      <c r="B142" s="96"/>
      <c r="C142" s="96"/>
      <c r="D142" s="96"/>
      <c r="E142" s="96"/>
      <c r="F142" s="107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131"/>
    </row>
    <row r="143" spans="1:17" ht="14.25" customHeight="1" x14ac:dyDescent="0.25">
      <c r="A143" s="96"/>
      <c r="B143" s="96"/>
      <c r="C143" s="96"/>
      <c r="D143" s="96"/>
      <c r="E143" s="96"/>
      <c r="F143" s="107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131"/>
    </row>
    <row r="144" spans="1:17" ht="14.25" customHeight="1" x14ac:dyDescent="0.25">
      <c r="A144" s="96"/>
      <c r="B144" s="96"/>
      <c r="C144" s="96"/>
      <c r="D144" s="96"/>
      <c r="E144" s="96"/>
      <c r="F144" s="107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131"/>
    </row>
    <row r="145" spans="1:17" ht="14.25" customHeight="1" x14ac:dyDescent="0.25">
      <c r="A145" s="96"/>
      <c r="B145" s="96"/>
      <c r="C145" s="96"/>
      <c r="D145" s="96"/>
      <c r="E145" s="96"/>
      <c r="F145" s="107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131"/>
    </row>
    <row r="146" spans="1:17" ht="14.25" customHeight="1" x14ac:dyDescent="0.25">
      <c r="A146" s="96"/>
      <c r="B146" s="96"/>
      <c r="C146" s="96"/>
      <c r="D146" s="96"/>
      <c r="E146" s="96"/>
      <c r="F146" s="107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131"/>
    </row>
    <row r="147" spans="1:17" ht="14.25" customHeight="1" x14ac:dyDescent="0.25">
      <c r="A147" s="96"/>
      <c r="B147" s="96"/>
      <c r="C147" s="96"/>
      <c r="D147" s="96"/>
      <c r="E147" s="96"/>
      <c r="F147" s="107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131"/>
    </row>
    <row r="148" spans="1:17" ht="14.25" customHeight="1" x14ac:dyDescent="0.25">
      <c r="A148" s="96"/>
      <c r="B148" s="96"/>
      <c r="C148" s="96"/>
      <c r="D148" s="96"/>
      <c r="E148" s="96"/>
      <c r="F148" s="107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131"/>
    </row>
    <row r="149" spans="1:17" ht="14.25" customHeight="1" x14ac:dyDescent="0.25">
      <c r="A149" s="96"/>
      <c r="B149" s="96"/>
      <c r="C149" s="96"/>
      <c r="D149" s="96"/>
      <c r="E149" s="96"/>
      <c r="F149" s="107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131"/>
    </row>
    <row r="150" spans="1:17" ht="14.25" customHeight="1" x14ac:dyDescent="0.25">
      <c r="A150" s="96"/>
      <c r="B150" s="96"/>
      <c r="C150" s="96"/>
      <c r="D150" s="96"/>
      <c r="E150" s="96"/>
      <c r="F150" s="107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131"/>
    </row>
    <row r="151" spans="1:17" ht="14.25" customHeight="1" x14ac:dyDescent="0.25">
      <c r="A151" s="96"/>
      <c r="B151" s="96"/>
      <c r="C151" s="96"/>
      <c r="D151" s="96"/>
      <c r="E151" s="96"/>
      <c r="F151" s="107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131"/>
    </row>
    <row r="152" spans="1:17" ht="14.25" customHeight="1" x14ac:dyDescent="0.25">
      <c r="A152" s="96"/>
      <c r="B152" s="96"/>
      <c r="C152" s="96"/>
      <c r="D152" s="96"/>
      <c r="E152" s="96"/>
      <c r="F152" s="107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131"/>
    </row>
    <row r="153" spans="1:17" ht="14.25" customHeight="1" x14ac:dyDescent="0.25">
      <c r="A153" s="96"/>
      <c r="B153" s="96"/>
      <c r="C153" s="96"/>
      <c r="D153" s="96"/>
      <c r="E153" s="96"/>
      <c r="F153" s="107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131"/>
    </row>
    <row r="154" spans="1:17" ht="14.25" customHeight="1" x14ac:dyDescent="0.25">
      <c r="A154" s="96"/>
      <c r="B154" s="96"/>
      <c r="C154" s="96"/>
      <c r="D154" s="96"/>
      <c r="E154" s="96"/>
      <c r="F154" s="107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131"/>
    </row>
    <row r="155" spans="1:17" ht="14.25" customHeight="1" x14ac:dyDescent="0.25">
      <c r="A155" s="96"/>
      <c r="B155" s="96"/>
      <c r="C155" s="96"/>
      <c r="D155" s="96"/>
      <c r="E155" s="96"/>
      <c r="F155" s="107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131"/>
    </row>
    <row r="156" spans="1:17" ht="14.25" customHeight="1" x14ac:dyDescent="0.25">
      <c r="A156" s="96"/>
      <c r="B156" s="96"/>
      <c r="C156" s="96"/>
      <c r="D156" s="96"/>
      <c r="E156" s="96"/>
      <c r="F156" s="107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131"/>
    </row>
    <row r="157" spans="1:17" ht="14.25" customHeight="1" x14ac:dyDescent="0.25">
      <c r="A157" s="96"/>
      <c r="B157" s="96"/>
      <c r="C157" s="96"/>
      <c r="D157" s="96"/>
      <c r="E157" s="96"/>
      <c r="F157" s="107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131"/>
    </row>
    <row r="158" spans="1:17" ht="14.25" customHeight="1" x14ac:dyDescent="0.25">
      <c r="A158" s="96"/>
      <c r="B158" s="96"/>
      <c r="C158" s="96"/>
      <c r="D158" s="96"/>
      <c r="E158" s="96"/>
      <c r="F158" s="107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131"/>
    </row>
    <row r="159" spans="1:17" ht="14.25" customHeight="1" x14ac:dyDescent="0.25">
      <c r="A159" s="96"/>
      <c r="B159" s="96"/>
      <c r="C159" s="96"/>
      <c r="D159" s="96"/>
      <c r="E159" s="96"/>
      <c r="F159" s="107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131"/>
    </row>
    <row r="160" spans="1:17" ht="14.25" customHeight="1" x14ac:dyDescent="0.25">
      <c r="A160" s="96"/>
      <c r="B160" s="96"/>
      <c r="C160" s="96"/>
      <c r="D160" s="96"/>
      <c r="E160" s="96"/>
      <c r="F160" s="107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131"/>
    </row>
  </sheetData>
  <mergeCells count="19">
    <mergeCell ref="A6:F6"/>
    <mergeCell ref="A29:A30"/>
    <mergeCell ref="A17:A22"/>
    <mergeCell ref="A23:A28"/>
    <mergeCell ref="B16:C16"/>
    <mergeCell ref="A14:F14"/>
    <mergeCell ref="A15:F15"/>
    <mergeCell ref="F4:G4"/>
    <mergeCell ref="F3:G3"/>
    <mergeCell ref="F2:G2"/>
    <mergeCell ref="F1:G1"/>
    <mergeCell ref="A1:B4"/>
    <mergeCell ref="C1:E4"/>
    <mergeCell ref="P14:P16"/>
    <mergeCell ref="Q14:Q16"/>
    <mergeCell ref="G14:O14"/>
    <mergeCell ref="G15:I15"/>
    <mergeCell ref="J15:L15"/>
    <mergeCell ref="M15:O15"/>
  </mergeCells>
  <pageMargins left="0.25" right="0.25" top="0.75" bottom="0.75" header="0" footer="0"/>
  <pageSetup scale="7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6E3BC"/>
  </sheetPr>
  <dimension ref="A1:Q98"/>
  <sheetViews>
    <sheetView zoomScale="110" zoomScaleNormal="110" workbookViewId="0">
      <selection activeCell="F3" sqref="F3:G3"/>
    </sheetView>
  </sheetViews>
  <sheetFormatPr baseColWidth="10" defaultColWidth="14.42578125" defaultRowHeight="15" customHeight="1" x14ac:dyDescent="0.25"/>
  <cols>
    <col min="1" max="1" width="23" customWidth="1"/>
    <col min="2" max="2" width="6.42578125" customWidth="1"/>
    <col min="3" max="3" width="44" customWidth="1"/>
    <col min="4" max="4" width="17.7109375" customWidth="1"/>
    <col min="5" max="5" width="19.140625" customWidth="1"/>
    <col min="6" max="6" width="20.7109375" customWidth="1"/>
    <col min="7" max="11" width="11.7109375" customWidth="1"/>
    <col min="12" max="15" width="11.42578125" customWidth="1"/>
    <col min="16" max="16" width="17.140625" customWidth="1"/>
    <col min="17" max="17" width="51" customWidth="1"/>
  </cols>
  <sheetData>
    <row r="1" spans="1:17" ht="14.25" customHeight="1" x14ac:dyDescent="0.25">
      <c r="A1" s="280"/>
      <c r="B1" s="235"/>
      <c r="C1" s="266" t="s">
        <v>0</v>
      </c>
      <c r="D1" s="241"/>
      <c r="E1" s="241"/>
      <c r="F1" s="293" t="s">
        <v>1</v>
      </c>
      <c r="G1" s="207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4.25" customHeight="1" x14ac:dyDescent="0.25">
      <c r="A2" s="236"/>
      <c r="B2" s="237"/>
      <c r="C2" s="236"/>
      <c r="D2" s="243"/>
      <c r="E2" s="243"/>
      <c r="F2" s="292" t="s">
        <v>410</v>
      </c>
      <c r="G2" s="210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4.25" customHeight="1" x14ac:dyDescent="0.25">
      <c r="A3" s="236"/>
      <c r="B3" s="237"/>
      <c r="C3" s="236"/>
      <c r="D3" s="243"/>
      <c r="E3" s="243"/>
      <c r="F3" s="292" t="s">
        <v>302</v>
      </c>
      <c r="G3" s="210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4.25" customHeight="1" x14ac:dyDescent="0.25">
      <c r="A4" s="238"/>
      <c r="B4" s="239"/>
      <c r="C4" s="238"/>
      <c r="D4" s="245"/>
      <c r="E4" s="245"/>
      <c r="F4" s="294" t="s">
        <v>240</v>
      </c>
      <c r="G4" s="251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7" ht="9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17" ht="14.25" customHeight="1" x14ac:dyDescent="0.25">
      <c r="A6" s="289" t="s">
        <v>241</v>
      </c>
      <c r="B6" s="271"/>
      <c r="C6" s="271"/>
      <c r="D6" s="271"/>
      <c r="E6" s="271"/>
      <c r="F6" s="271"/>
      <c r="G6" s="271"/>
      <c r="H6" s="272"/>
      <c r="I6" s="96"/>
      <c r="J6" s="96"/>
      <c r="K6" s="96"/>
      <c r="L6" s="96"/>
      <c r="M6" s="96"/>
      <c r="N6" s="96"/>
      <c r="O6" s="96"/>
      <c r="P6" s="96"/>
      <c r="Q6" s="96"/>
    </row>
    <row r="7" spans="1:17" ht="14.25" customHeight="1" x14ac:dyDescent="0.25">
      <c r="A7" s="108"/>
      <c r="B7" s="108"/>
      <c r="C7" s="108"/>
      <c r="D7" s="108"/>
      <c r="E7" s="108"/>
      <c r="F7" s="108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</row>
    <row r="8" spans="1:17" ht="14.25" customHeight="1" x14ac:dyDescent="0.25">
      <c r="A8" s="97" t="s">
        <v>114</v>
      </c>
      <c r="B8" s="98"/>
      <c r="C8" s="98" t="s">
        <v>3</v>
      </c>
      <c r="D8" s="98"/>
      <c r="E8" s="98"/>
      <c r="F8" s="98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7" ht="14.25" customHeight="1" x14ac:dyDescent="0.25">
      <c r="A9" s="98"/>
      <c r="B9" s="98"/>
      <c r="C9" s="98"/>
      <c r="D9" s="98"/>
      <c r="E9" s="98"/>
      <c r="F9" s="98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7" ht="14.25" customHeight="1" x14ac:dyDescent="0.25">
      <c r="A10" s="97" t="s">
        <v>115</v>
      </c>
      <c r="B10" s="98"/>
      <c r="C10" s="98" t="s">
        <v>116</v>
      </c>
      <c r="D10" s="98"/>
      <c r="E10" s="97" t="s">
        <v>117</v>
      </c>
      <c r="F10" s="98" t="s">
        <v>118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7" ht="14.25" customHeight="1" x14ac:dyDescent="0.25">
      <c r="A11" s="98"/>
      <c r="B11" s="98"/>
      <c r="C11" s="98"/>
      <c r="D11" s="98"/>
      <c r="E11" s="98"/>
      <c r="F11" s="98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4.25" customHeight="1" x14ac:dyDescent="0.25">
      <c r="A12" s="97" t="s">
        <v>119</v>
      </c>
      <c r="B12" s="98"/>
      <c r="C12" s="98" t="s">
        <v>120</v>
      </c>
      <c r="D12" s="98"/>
      <c r="E12" s="97" t="s">
        <v>121</v>
      </c>
      <c r="F12" s="132">
        <v>2025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7" ht="14.25" customHeight="1" x14ac:dyDescent="0.25">
      <c r="A13" s="110"/>
      <c r="B13" s="110"/>
      <c r="C13" s="110"/>
      <c r="D13" s="110"/>
      <c r="E13" s="110"/>
      <c r="F13" s="110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7" ht="21.75" customHeight="1" x14ac:dyDescent="0.25">
      <c r="A14" s="285" t="str">
        <f>'C - 3'!A14:F14</f>
        <v>Plan Anticorrupción y de Atención al Ciudadano</v>
      </c>
      <c r="B14" s="214"/>
      <c r="C14" s="214"/>
      <c r="D14" s="214"/>
      <c r="E14" s="214"/>
      <c r="F14" s="224"/>
      <c r="G14" s="213" t="s">
        <v>7</v>
      </c>
      <c r="H14" s="214"/>
      <c r="I14" s="214"/>
      <c r="J14" s="214"/>
      <c r="K14" s="214"/>
      <c r="L14" s="214"/>
      <c r="M14" s="214"/>
      <c r="N14" s="214"/>
      <c r="O14" s="262"/>
      <c r="P14" s="277" t="s">
        <v>8</v>
      </c>
      <c r="Q14" s="279"/>
    </row>
    <row r="15" spans="1:17" ht="21" customHeight="1" x14ac:dyDescent="0.25">
      <c r="A15" s="285" t="s">
        <v>242</v>
      </c>
      <c r="B15" s="214"/>
      <c r="C15" s="214"/>
      <c r="D15" s="214"/>
      <c r="E15" s="214"/>
      <c r="F15" s="224"/>
      <c r="G15" s="278" t="s">
        <v>20</v>
      </c>
      <c r="H15" s="206"/>
      <c r="I15" s="207"/>
      <c r="J15" s="278" t="s">
        <v>21</v>
      </c>
      <c r="K15" s="206"/>
      <c r="L15" s="207"/>
      <c r="M15" s="278" t="s">
        <v>22</v>
      </c>
      <c r="N15" s="206"/>
      <c r="O15" s="207"/>
      <c r="P15" s="221"/>
      <c r="Q15" s="202"/>
    </row>
    <row r="16" spans="1:17" ht="31.5" customHeight="1" x14ac:dyDescent="0.25">
      <c r="A16" s="68" t="s">
        <v>181</v>
      </c>
      <c r="B16" s="295" t="s">
        <v>125</v>
      </c>
      <c r="C16" s="224"/>
      <c r="D16" s="133" t="s">
        <v>126</v>
      </c>
      <c r="E16" s="71" t="s">
        <v>127</v>
      </c>
      <c r="F16" s="71" t="s">
        <v>128</v>
      </c>
      <c r="G16" s="72" t="s">
        <v>129</v>
      </c>
      <c r="H16" s="73" t="s">
        <v>130</v>
      </c>
      <c r="I16" s="10" t="s">
        <v>27</v>
      </c>
      <c r="J16" s="72" t="s">
        <v>129</v>
      </c>
      <c r="K16" s="73" t="s">
        <v>130</v>
      </c>
      <c r="L16" s="10" t="s">
        <v>27</v>
      </c>
      <c r="M16" s="72" t="s">
        <v>129</v>
      </c>
      <c r="N16" s="73" t="s">
        <v>130</v>
      </c>
      <c r="O16" s="10" t="s">
        <v>27</v>
      </c>
      <c r="P16" s="222"/>
      <c r="Q16" s="200"/>
    </row>
    <row r="17" spans="1:17" ht="90" x14ac:dyDescent="0.25">
      <c r="A17" s="194" t="s">
        <v>243</v>
      </c>
      <c r="B17" s="83" t="s">
        <v>183</v>
      </c>
      <c r="C17" s="81" t="s">
        <v>407</v>
      </c>
      <c r="D17" s="101" t="s">
        <v>112</v>
      </c>
      <c r="E17" s="101" t="s">
        <v>244</v>
      </c>
      <c r="F17" s="91" t="s">
        <v>408</v>
      </c>
      <c r="G17" s="22">
        <v>0</v>
      </c>
      <c r="H17" s="23"/>
      <c r="I17" s="24">
        <f t="shared" ref="I17:I23" si="0">IFERROR(H17/G17,0)</f>
        <v>0</v>
      </c>
      <c r="J17" s="25">
        <v>1</v>
      </c>
      <c r="K17" s="26"/>
      <c r="L17" s="24">
        <f t="shared" ref="L17:L23" si="1">IFERROR(K17/J17,0)</f>
        <v>0</v>
      </c>
      <c r="M17" s="25">
        <v>0</v>
      </c>
      <c r="N17" s="26"/>
      <c r="O17" s="24">
        <f t="shared" ref="O17:O23" si="2">IFERROR(N17/M17,0)</f>
        <v>0</v>
      </c>
      <c r="P17" s="78">
        <f t="shared" ref="P17:P23" si="3">((I17+L17+O17)/3)</f>
        <v>0</v>
      </c>
      <c r="Q17" s="104"/>
    </row>
    <row r="18" spans="1:17" ht="75" x14ac:dyDescent="0.25">
      <c r="A18" s="194" t="s">
        <v>245</v>
      </c>
      <c r="B18" s="83" t="s">
        <v>145</v>
      </c>
      <c r="C18" s="81" t="s">
        <v>246</v>
      </c>
      <c r="D18" s="101" t="s">
        <v>247</v>
      </c>
      <c r="E18" s="101" t="s">
        <v>248</v>
      </c>
      <c r="F18" s="91">
        <v>45838</v>
      </c>
      <c r="G18" s="117">
        <v>0</v>
      </c>
      <c r="H18" s="118"/>
      <c r="I18" s="24">
        <f t="shared" si="0"/>
        <v>0</v>
      </c>
      <c r="J18" s="25">
        <v>1</v>
      </c>
      <c r="K18" s="26"/>
      <c r="L18" s="24">
        <f t="shared" si="1"/>
        <v>0</v>
      </c>
      <c r="M18" s="25">
        <f>G18</f>
        <v>0</v>
      </c>
      <c r="N18" s="26"/>
      <c r="O18" s="24">
        <f t="shared" si="2"/>
        <v>0</v>
      </c>
      <c r="P18" s="78">
        <f t="shared" si="3"/>
        <v>0</v>
      </c>
      <c r="Q18" s="104"/>
    </row>
    <row r="19" spans="1:17" ht="78.75" customHeight="1" x14ac:dyDescent="0.25">
      <c r="A19" s="291" t="s">
        <v>250</v>
      </c>
      <c r="B19" s="83" t="s">
        <v>157</v>
      </c>
      <c r="C19" s="81" t="s">
        <v>405</v>
      </c>
      <c r="D19" s="101" t="s">
        <v>251</v>
      </c>
      <c r="E19" s="101" t="s">
        <v>248</v>
      </c>
      <c r="F19" s="91" t="s">
        <v>406</v>
      </c>
      <c r="G19" s="22">
        <v>0</v>
      </c>
      <c r="H19" s="23"/>
      <c r="I19" s="24">
        <f t="shared" si="0"/>
        <v>0</v>
      </c>
      <c r="J19" s="25">
        <v>1</v>
      </c>
      <c r="K19" s="26"/>
      <c r="L19" s="24">
        <f t="shared" si="1"/>
        <v>0</v>
      </c>
      <c r="M19" s="25">
        <v>0</v>
      </c>
      <c r="N19" s="26"/>
      <c r="O19" s="24">
        <f t="shared" si="2"/>
        <v>0</v>
      </c>
      <c r="P19" s="78">
        <f t="shared" si="3"/>
        <v>0</v>
      </c>
      <c r="Q19" s="104"/>
    </row>
    <row r="20" spans="1:17" ht="105" x14ac:dyDescent="0.25">
      <c r="A20" s="222"/>
      <c r="B20" s="83" t="s">
        <v>252</v>
      </c>
      <c r="C20" s="81" t="s">
        <v>253</v>
      </c>
      <c r="D20" s="101" t="s">
        <v>254</v>
      </c>
      <c r="E20" s="101" t="s">
        <v>255</v>
      </c>
      <c r="F20" s="91" t="s">
        <v>406</v>
      </c>
      <c r="G20" s="36">
        <v>0</v>
      </c>
      <c r="H20" s="23"/>
      <c r="I20" s="24">
        <f t="shared" si="0"/>
        <v>0</v>
      </c>
      <c r="J20" s="25">
        <v>1</v>
      </c>
      <c r="K20" s="26"/>
      <c r="L20" s="24">
        <f t="shared" si="1"/>
        <v>0</v>
      </c>
      <c r="M20" s="25">
        <v>0</v>
      </c>
      <c r="N20" s="26"/>
      <c r="O20" s="24">
        <f t="shared" si="2"/>
        <v>0</v>
      </c>
      <c r="P20" s="78">
        <f t="shared" si="3"/>
        <v>0</v>
      </c>
      <c r="Q20" s="104"/>
    </row>
    <row r="21" spans="1:17" ht="75" x14ac:dyDescent="0.25">
      <c r="A21" s="291" t="s">
        <v>256</v>
      </c>
      <c r="B21" s="134" t="s">
        <v>162</v>
      </c>
      <c r="C21" s="81" t="s">
        <v>257</v>
      </c>
      <c r="D21" s="101" t="s">
        <v>258</v>
      </c>
      <c r="E21" s="101" t="s">
        <v>248</v>
      </c>
      <c r="F21" s="91">
        <v>46011</v>
      </c>
      <c r="G21" s="36">
        <v>0</v>
      </c>
      <c r="H21" s="23"/>
      <c r="I21" s="24">
        <f t="shared" si="0"/>
        <v>0</v>
      </c>
      <c r="J21" s="25">
        <v>0</v>
      </c>
      <c r="K21" s="26"/>
      <c r="L21" s="24">
        <f t="shared" si="1"/>
        <v>0</v>
      </c>
      <c r="M21" s="25">
        <v>1</v>
      </c>
      <c r="N21" s="26"/>
      <c r="O21" s="24">
        <f t="shared" si="2"/>
        <v>0</v>
      </c>
      <c r="P21" s="78">
        <f t="shared" si="3"/>
        <v>0</v>
      </c>
      <c r="Q21" s="104"/>
    </row>
    <row r="22" spans="1:17" ht="71.25" customHeight="1" x14ac:dyDescent="0.25">
      <c r="A22" s="222"/>
      <c r="B22" s="134" t="s">
        <v>166</v>
      </c>
      <c r="C22" s="81" t="str">
        <f>'C - 5'!C20</f>
        <v>Elaboración de un informe mensual con el resultado de la gestión de las PQRS por dependencia</v>
      </c>
      <c r="D22" s="101" t="str">
        <f>'C - 5'!D20</f>
        <v>Informe mensual de la gestión de las PQRS</v>
      </c>
      <c r="E22" s="101" t="s">
        <v>248</v>
      </c>
      <c r="F22" s="91" t="str">
        <f>'C - 5'!F20</f>
        <v>Mensual</v>
      </c>
      <c r="G22" s="22">
        <v>3</v>
      </c>
      <c r="H22" s="23"/>
      <c r="I22" s="24">
        <f t="shared" si="0"/>
        <v>0</v>
      </c>
      <c r="J22" s="25">
        <f>G22</f>
        <v>3</v>
      </c>
      <c r="K22" s="26"/>
      <c r="L22" s="24">
        <f t="shared" si="1"/>
        <v>0</v>
      </c>
      <c r="M22" s="25">
        <f t="shared" ref="M22:M23" si="4">G22</f>
        <v>3</v>
      </c>
      <c r="N22" s="26"/>
      <c r="O22" s="24">
        <f t="shared" si="2"/>
        <v>0</v>
      </c>
      <c r="P22" s="78">
        <f t="shared" si="3"/>
        <v>0</v>
      </c>
      <c r="Q22" s="104"/>
    </row>
    <row r="23" spans="1:17" ht="60" x14ac:dyDescent="0.25">
      <c r="A23" s="101" t="s">
        <v>259</v>
      </c>
      <c r="B23" s="134" t="s">
        <v>174</v>
      </c>
      <c r="C23" s="81" t="s">
        <v>260</v>
      </c>
      <c r="D23" s="101" t="s">
        <v>261</v>
      </c>
      <c r="E23" s="101" t="s">
        <v>248</v>
      </c>
      <c r="F23" s="91">
        <v>45836</v>
      </c>
      <c r="G23" s="22">
        <v>0</v>
      </c>
      <c r="H23" s="23"/>
      <c r="I23" s="24">
        <f t="shared" si="0"/>
        <v>0</v>
      </c>
      <c r="J23" s="25">
        <v>1</v>
      </c>
      <c r="K23" s="26"/>
      <c r="L23" s="24">
        <f t="shared" si="1"/>
        <v>0</v>
      </c>
      <c r="M23" s="25">
        <f t="shared" si="4"/>
        <v>0</v>
      </c>
      <c r="N23" s="26"/>
      <c r="O23" s="24">
        <f t="shared" si="2"/>
        <v>0</v>
      </c>
      <c r="P23" s="78">
        <f t="shared" si="3"/>
        <v>0</v>
      </c>
      <c r="Q23" s="79"/>
    </row>
    <row r="24" spans="1:17" ht="14.25" customHeight="1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7" ht="14.25" customHeight="1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7" ht="14.25" customHeight="1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 ht="14.25" customHeight="1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ht="14.25" customHeight="1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 ht="14.25" customHeight="1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ht="14.25" customHeight="1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ht="14.25" customHeight="1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ht="14.25" customHeight="1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ht="14.25" customHeight="1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ht="14.25" customHeight="1" x14ac:dyDescent="0.25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ht="14.25" customHeight="1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7" ht="14.25" customHeight="1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ht="14.25" customHeight="1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7" ht="14.25" customHeight="1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ht="14.25" customHeight="1" x14ac:dyDescent="0.25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17" ht="14.25" customHeight="1" x14ac:dyDescent="0.25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17" ht="14.25" customHeight="1" x14ac:dyDescent="0.2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17" ht="14.25" customHeight="1" x14ac:dyDescent="0.25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17" ht="14.25" customHeight="1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17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17" ht="14.25" customHeight="1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17" ht="14.25" customHeight="1" x14ac:dyDescent="0.2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1:17" ht="14.25" customHeigh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17" ht="14.25" customHeigh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1:17" ht="14.25" customHeight="1" x14ac:dyDescent="0.2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1:17" ht="14.25" customHeight="1" x14ac:dyDescent="0.2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1:17" ht="14.25" customHeight="1" x14ac:dyDescent="0.25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1:17" ht="14.25" customHeight="1" x14ac:dyDescent="0.25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ht="14.25" customHeight="1" x14ac:dyDescent="0.25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17" ht="14.25" customHeight="1" x14ac:dyDescent="0.25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1:17" ht="14.25" customHeight="1" x14ac:dyDescent="0.25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1:17" ht="14.25" customHeight="1" x14ac:dyDescent="0.2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1:17" ht="14.25" customHeight="1" x14ac:dyDescent="0.25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ht="14.25" customHeight="1" x14ac:dyDescent="0.2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1:17" ht="14.25" customHeight="1" x14ac:dyDescent="0.25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1:17" ht="14.25" customHeight="1" x14ac:dyDescent="0.25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1:17" ht="14.25" customHeight="1" x14ac:dyDescent="0.25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1:17" ht="14.25" customHeight="1" x14ac:dyDescent="0.25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1:17" ht="14.25" customHeight="1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1:17" ht="14.25" customHeight="1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ht="14.25" customHeight="1" x14ac:dyDescent="0.2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1:17" ht="14.25" customHeight="1" x14ac:dyDescent="0.25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1:17" ht="14.25" customHeight="1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1:17" ht="14.25" customHeight="1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1:17" ht="14.25" customHeight="1" x14ac:dyDescent="0.25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1:17" ht="14.25" customHeight="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1:17" ht="14.25" customHeight="1" x14ac:dyDescent="0.2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1:17" ht="14.25" customHeight="1" x14ac:dyDescent="0.25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1:17" ht="14.25" customHeight="1" x14ac:dyDescent="0.25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1:17" ht="14.25" customHeight="1" x14ac:dyDescent="0.25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1:17" ht="14.25" customHeight="1" x14ac:dyDescent="0.2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1:17" ht="14.25" customHeight="1" x14ac:dyDescent="0.2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1:17" ht="14.25" customHeight="1" x14ac:dyDescent="0.25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1:17" ht="14.25" customHeight="1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1:17" ht="14.25" customHeight="1" x14ac:dyDescent="0.25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1:17" ht="14.25" customHeight="1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1:17" ht="14.25" customHeight="1" x14ac:dyDescent="0.25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1:17" ht="14.25" customHeight="1" x14ac:dyDescent="0.25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1:17" ht="14.25" customHeight="1" x14ac:dyDescent="0.25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1:17" ht="14.25" customHeight="1" x14ac:dyDescent="0.25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1:17" ht="14.25" customHeight="1" x14ac:dyDescent="0.25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1:17" ht="14.25" customHeight="1" x14ac:dyDescent="0.25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1:17" ht="14.25" customHeight="1" x14ac:dyDescent="0.25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1:17" ht="14.25" customHeight="1" x14ac:dyDescent="0.25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1:17" ht="14.25" customHeight="1" x14ac:dyDescent="0.25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1:17" ht="14.25" customHeight="1" x14ac:dyDescent="0.25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1:17" ht="14.25" customHeight="1" x14ac:dyDescent="0.25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1:17" ht="14.25" customHeight="1" x14ac:dyDescent="0.25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1:17" ht="14.25" customHeight="1" x14ac:dyDescent="0.25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1:17" ht="14.25" customHeight="1" x14ac:dyDescent="0.25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1:17" ht="14.25" customHeight="1" x14ac:dyDescent="0.25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1:17" ht="14.25" customHeight="1" x14ac:dyDescent="0.25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1:17" ht="14.25" customHeight="1" x14ac:dyDescent="0.25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1:17" ht="14.25" customHeight="1" x14ac:dyDescent="0.25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</sheetData>
  <mergeCells count="18">
    <mergeCell ref="A21:A22"/>
    <mergeCell ref="Q14:Q16"/>
    <mergeCell ref="P14:P16"/>
    <mergeCell ref="G15:I15"/>
    <mergeCell ref="J15:L15"/>
    <mergeCell ref="G14:O14"/>
    <mergeCell ref="A14:F14"/>
    <mergeCell ref="B16:C16"/>
    <mergeCell ref="M15:O15"/>
    <mergeCell ref="A15:F15"/>
    <mergeCell ref="F2:G2"/>
    <mergeCell ref="F1:G1"/>
    <mergeCell ref="A19:A20"/>
    <mergeCell ref="A6:H6"/>
    <mergeCell ref="A1:B4"/>
    <mergeCell ref="C1:E4"/>
    <mergeCell ref="F4:G4"/>
    <mergeCell ref="F3:G3"/>
  </mergeCells>
  <pageMargins left="0.2" right="0.2" top="0.75" bottom="0.75" header="0" footer="0"/>
  <pageSetup scale="8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6E3BC"/>
  </sheetPr>
  <dimension ref="A1:Q100"/>
  <sheetViews>
    <sheetView zoomScale="117" zoomScaleNormal="140" workbookViewId="0">
      <selection activeCell="F3" sqref="F3:G3"/>
    </sheetView>
  </sheetViews>
  <sheetFormatPr baseColWidth="10" defaultColWidth="14.42578125" defaultRowHeight="15" customHeight="1" x14ac:dyDescent="0.25"/>
  <cols>
    <col min="1" max="1" width="22.7109375" customWidth="1"/>
    <col min="2" max="2" width="6.42578125" customWidth="1"/>
    <col min="3" max="3" width="34.28515625" customWidth="1"/>
    <col min="4" max="4" width="22.7109375" customWidth="1"/>
    <col min="5" max="5" width="21.42578125" customWidth="1"/>
    <col min="6" max="6" width="24.28515625" customWidth="1"/>
    <col min="7" max="15" width="11.7109375" customWidth="1"/>
    <col min="16" max="16" width="14.42578125" customWidth="1"/>
    <col min="17" max="17" width="58.42578125" customWidth="1"/>
  </cols>
  <sheetData>
    <row r="1" spans="1:17" ht="14.25" customHeight="1" x14ac:dyDescent="0.25">
      <c r="A1" s="280"/>
      <c r="B1" s="235"/>
      <c r="C1" s="266" t="s">
        <v>0</v>
      </c>
      <c r="D1" s="241"/>
      <c r="E1" s="241"/>
      <c r="F1" s="293" t="s">
        <v>1</v>
      </c>
      <c r="G1" s="207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4.25" customHeight="1" x14ac:dyDescent="0.25">
      <c r="A2" s="236"/>
      <c r="B2" s="237"/>
      <c r="C2" s="236"/>
      <c r="D2" s="243"/>
      <c r="E2" s="243"/>
      <c r="F2" s="292" t="s">
        <v>410</v>
      </c>
      <c r="G2" s="210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4.25" customHeight="1" x14ac:dyDescent="0.25">
      <c r="A3" s="236"/>
      <c r="B3" s="237"/>
      <c r="C3" s="236"/>
      <c r="D3" s="243"/>
      <c r="E3" s="243"/>
      <c r="F3" s="292" t="s">
        <v>302</v>
      </c>
      <c r="G3" s="210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4.25" customHeight="1" x14ac:dyDescent="0.25">
      <c r="A4" s="238"/>
      <c r="B4" s="239"/>
      <c r="C4" s="238"/>
      <c r="D4" s="245"/>
      <c r="E4" s="245"/>
      <c r="F4" s="294" t="s">
        <v>262</v>
      </c>
      <c r="G4" s="251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7" ht="14.25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17" ht="14.25" customHeight="1" x14ac:dyDescent="0.25">
      <c r="A6" s="131"/>
      <c r="B6" s="135"/>
      <c r="C6" s="131"/>
      <c r="D6" s="136"/>
      <c r="E6" s="136"/>
      <c r="F6" s="13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</row>
    <row r="7" spans="1:17" ht="14.25" customHeight="1" x14ac:dyDescent="0.25">
      <c r="A7" s="289" t="s">
        <v>241</v>
      </c>
      <c r="B7" s="271"/>
      <c r="C7" s="271"/>
      <c r="D7" s="271"/>
      <c r="E7" s="271"/>
      <c r="F7" s="271"/>
      <c r="G7" s="271"/>
      <c r="H7" s="272"/>
      <c r="I7" s="96"/>
      <c r="J7" s="96"/>
      <c r="K7" s="96"/>
      <c r="L7" s="96"/>
      <c r="M7" s="96"/>
      <c r="N7" s="96"/>
      <c r="O7" s="96"/>
      <c r="P7" s="96"/>
      <c r="Q7" s="96"/>
    </row>
    <row r="8" spans="1:17" ht="14.25" customHeight="1" x14ac:dyDescent="0.25">
      <c r="A8" s="108"/>
      <c r="B8" s="108"/>
      <c r="C8" s="108"/>
      <c r="D8" s="108"/>
      <c r="E8" s="108"/>
      <c r="F8" s="108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7" ht="14.25" customHeight="1" x14ac:dyDescent="0.25">
      <c r="A9" s="97" t="s">
        <v>114</v>
      </c>
      <c r="B9" s="98"/>
      <c r="C9" s="98" t="s">
        <v>3</v>
      </c>
      <c r="D9" s="98"/>
      <c r="E9" s="98"/>
      <c r="F9" s="108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7" ht="14.25" customHeight="1" x14ac:dyDescent="0.25">
      <c r="A10" s="98"/>
      <c r="B10" s="98"/>
      <c r="C10" s="98"/>
      <c r="D10" s="98"/>
      <c r="E10" s="98"/>
      <c r="F10" s="108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7" ht="14.25" customHeight="1" x14ac:dyDescent="0.25">
      <c r="A11" s="97" t="s">
        <v>115</v>
      </c>
      <c r="B11" s="98"/>
      <c r="C11" s="98" t="s">
        <v>116</v>
      </c>
      <c r="D11" s="96"/>
      <c r="E11" s="97" t="s">
        <v>117</v>
      </c>
      <c r="F11" s="98" t="s">
        <v>118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4.25" customHeight="1" x14ac:dyDescent="0.25">
      <c r="A12" s="98"/>
      <c r="B12" s="98"/>
      <c r="C12" s="98"/>
      <c r="D12" s="96"/>
      <c r="E12" s="98"/>
      <c r="F12" s="98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7" ht="14.25" customHeight="1" x14ac:dyDescent="0.25">
      <c r="A13" s="97" t="s">
        <v>119</v>
      </c>
      <c r="B13" s="98"/>
      <c r="C13" s="98" t="s">
        <v>120</v>
      </c>
      <c r="D13" s="96"/>
      <c r="E13" s="97" t="s">
        <v>121</v>
      </c>
      <c r="F13" s="132">
        <v>2025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7" ht="14.25" customHeight="1" x14ac:dyDescent="0.25">
      <c r="A14" s="110"/>
      <c r="B14" s="110"/>
      <c r="C14" s="110"/>
      <c r="D14" s="110"/>
      <c r="E14" s="110"/>
      <c r="F14" s="110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3" customHeight="1" x14ac:dyDescent="0.25">
      <c r="A15" s="285" t="str">
        <f>'C - 4'!A14:F14</f>
        <v>Plan Anticorrupción y de Atención al Ciudadano</v>
      </c>
      <c r="B15" s="214"/>
      <c r="C15" s="214"/>
      <c r="D15" s="214"/>
      <c r="E15" s="214"/>
      <c r="F15" s="224"/>
      <c r="G15" s="213" t="s">
        <v>7</v>
      </c>
      <c r="H15" s="214"/>
      <c r="I15" s="214"/>
      <c r="J15" s="214"/>
      <c r="K15" s="214"/>
      <c r="L15" s="214"/>
      <c r="M15" s="214"/>
      <c r="N15" s="214"/>
      <c r="O15" s="262"/>
      <c r="P15" s="277" t="s">
        <v>8</v>
      </c>
      <c r="Q15" s="279"/>
    </row>
    <row r="16" spans="1:17" ht="39" customHeight="1" x14ac:dyDescent="0.25">
      <c r="A16" s="285" t="s">
        <v>263</v>
      </c>
      <c r="B16" s="214"/>
      <c r="C16" s="214"/>
      <c r="D16" s="214"/>
      <c r="E16" s="214"/>
      <c r="F16" s="224"/>
      <c r="G16" s="278" t="s">
        <v>20</v>
      </c>
      <c r="H16" s="206"/>
      <c r="I16" s="207"/>
      <c r="J16" s="278" t="s">
        <v>21</v>
      </c>
      <c r="K16" s="206"/>
      <c r="L16" s="207"/>
      <c r="M16" s="278" t="s">
        <v>22</v>
      </c>
      <c r="N16" s="206"/>
      <c r="O16" s="207"/>
      <c r="P16" s="221"/>
      <c r="Q16" s="202"/>
    </row>
    <row r="17" spans="1:17" ht="31.5" customHeight="1" x14ac:dyDescent="0.25">
      <c r="A17" s="68" t="s">
        <v>181</v>
      </c>
      <c r="B17" s="295" t="s">
        <v>125</v>
      </c>
      <c r="C17" s="224"/>
      <c r="D17" s="133" t="s">
        <v>126</v>
      </c>
      <c r="E17" s="71" t="s">
        <v>127</v>
      </c>
      <c r="F17" s="71" t="s">
        <v>128</v>
      </c>
      <c r="G17" s="72" t="s">
        <v>129</v>
      </c>
      <c r="H17" s="73" t="s">
        <v>130</v>
      </c>
      <c r="I17" s="10" t="s">
        <v>27</v>
      </c>
      <c r="J17" s="72" t="s">
        <v>129</v>
      </c>
      <c r="K17" s="73" t="s">
        <v>130</v>
      </c>
      <c r="L17" s="10" t="s">
        <v>27</v>
      </c>
      <c r="M17" s="72" t="s">
        <v>129</v>
      </c>
      <c r="N17" s="73" t="s">
        <v>130</v>
      </c>
      <c r="O17" s="10" t="s">
        <v>27</v>
      </c>
      <c r="P17" s="222"/>
      <c r="Q17" s="200"/>
    </row>
    <row r="18" spans="1:17" ht="105" x14ac:dyDescent="0.25">
      <c r="A18" s="101" t="s">
        <v>264</v>
      </c>
      <c r="B18" s="83" t="s">
        <v>183</v>
      </c>
      <c r="C18" s="81" t="s">
        <v>265</v>
      </c>
      <c r="D18" s="137" t="s">
        <v>266</v>
      </c>
      <c r="E18" s="125" t="s">
        <v>267</v>
      </c>
      <c r="F18" s="138" t="s">
        <v>268</v>
      </c>
      <c r="G18" s="22">
        <v>1</v>
      </c>
      <c r="H18" s="23"/>
      <c r="I18" s="24">
        <f t="shared" ref="I18:I23" si="0">IFERROR(H18/G18,0)</f>
        <v>0</v>
      </c>
      <c r="J18" s="25">
        <f t="shared" ref="J18:J20" si="1">G18</f>
        <v>1</v>
      </c>
      <c r="K18" s="26"/>
      <c r="L18" s="24">
        <f t="shared" ref="L18:L23" si="2">IFERROR(K18/J18,0)</f>
        <v>0</v>
      </c>
      <c r="M18" s="25">
        <f t="shared" ref="M18:M20" si="3">G18</f>
        <v>1</v>
      </c>
      <c r="N18" s="26"/>
      <c r="O18" s="24">
        <f t="shared" ref="O18:O23" si="4">IFERROR(N18/M18,0)</f>
        <v>0</v>
      </c>
      <c r="P18" s="103">
        <f t="shared" ref="P18:P23" si="5">((I18+L18+O18)/3)</f>
        <v>0</v>
      </c>
      <c r="Q18" s="104"/>
    </row>
    <row r="19" spans="1:17" ht="60" x14ac:dyDescent="0.25">
      <c r="A19" s="282" t="s">
        <v>269</v>
      </c>
      <c r="B19" s="92" t="s">
        <v>145</v>
      </c>
      <c r="C19" s="81" t="s">
        <v>270</v>
      </c>
      <c r="D19" s="101" t="s">
        <v>271</v>
      </c>
      <c r="E19" s="101" t="s">
        <v>248</v>
      </c>
      <c r="F19" s="101" t="s">
        <v>272</v>
      </c>
      <c r="G19" s="117">
        <v>12</v>
      </c>
      <c r="H19" s="118"/>
      <c r="I19" s="24">
        <f t="shared" si="0"/>
        <v>0</v>
      </c>
      <c r="J19" s="25">
        <f t="shared" si="1"/>
        <v>12</v>
      </c>
      <c r="K19" s="26"/>
      <c r="L19" s="24">
        <f t="shared" si="2"/>
        <v>0</v>
      </c>
      <c r="M19" s="25">
        <f t="shared" si="3"/>
        <v>12</v>
      </c>
      <c r="N19" s="26"/>
      <c r="O19" s="24">
        <f t="shared" si="4"/>
        <v>0</v>
      </c>
      <c r="P19" s="103">
        <f t="shared" si="5"/>
        <v>0</v>
      </c>
      <c r="Q19" s="104"/>
    </row>
    <row r="20" spans="1:17" ht="60" x14ac:dyDescent="0.25">
      <c r="A20" s="265"/>
      <c r="B20" s="139" t="s">
        <v>149</v>
      </c>
      <c r="C20" s="81" t="s">
        <v>273</v>
      </c>
      <c r="D20" s="101" t="s">
        <v>274</v>
      </c>
      <c r="E20" s="101" t="s">
        <v>248</v>
      </c>
      <c r="F20" s="140" t="s">
        <v>275</v>
      </c>
      <c r="G20" s="22">
        <v>3</v>
      </c>
      <c r="H20" s="23"/>
      <c r="I20" s="24">
        <f t="shared" si="0"/>
        <v>0</v>
      </c>
      <c r="J20" s="25">
        <f t="shared" si="1"/>
        <v>3</v>
      </c>
      <c r="K20" s="26"/>
      <c r="L20" s="24">
        <f t="shared" si="2"/>
        <v>0</v>
      </c>
      <c r="M20" s="25">
        <f t="shared" si="3"/>
        <v>3</v>
      </c>
      <c r="N20" s="26"/>
      <c r="O20" s="24">
        <f t="shared" si="4"/>
        <v>0</v>
      </c>
      <c r="P20" s="103">
        <f t="shared" si="5"/>
        <v>0</v>
      </c>
      <c r="Q20" s="104"/>
    </row>
    <row r="21" spans="1:17" ht="180" x14ac:dyDescent="0.25">
      <c r="A21" s="101" t="s">
        <v>276</v>
      </c>
      <c r="B21" s="92" t="s">
        <v>157</v>
      </c>
      <c r="C21" s="81" t="s">
        <v>393</v>
      </c>
      <c r="D21" s="101" t="s">
        <v>277</v>
      </c>
      <c r="E21" s="101" t="s">
        <v>278</v>
      </c>
      <c r="F21" s="91">
        <v>45838</v>
      </c>
      <c r="G21" s="36">
        <v>0</v>
      </c>
      <c r="H21" s="23"/>
      <c r="I21" s="24">
        <f t="shared" si="0"/>
        <v>0</v>
      </c>
      <c r="J21" s="25">
        <v>1</v>
      </c>
      <c r="K21" s="26"/>
      <c r="L21" s="24">
        <f t="shared" si="2"/>
        <v>0</v>
      </c>
      <c r="M21" s="25">
        <v>0</v>
      </c>
      <c r="N21" s="26"/>
      <c r="O21" s="24">
        <f t="shared" si="4"/>
        <v>0</v>
      </c>
      <c r="P21" s="103">
        <f t="shared" si="5"/>
        <v>0</v>
      </c>
      <c r="Q21" s="104"/>
    </row>
    <row r="22" spans="1:17" ht="105" x14ac:dyDescent="0.25">
      <c r="A22" s="141" t="s">
        <v>279</v>
      </c>
      <c r="B22" s="83" t="s">
        <v>162</v>
      </c>
      <c r="C22" s="81" t="s">
        <v>280</v>
      </c>
      <c r="D22" s="101" t="s">
        <v>281</v>
      </c>
      <c r="E22" s="125" t="s">
        <v>267</v>
      </c>
      <c r="F22" s="91" t="s">
        <v>268</v>
      </c>
      <c r="G22" s="22">
        <v>1</v>
      </c>
      <c r="H22" s="23"/>
      <c r="I22" s="24">
        <f t="shared" si="0"/>
        <v>0</v>
      </c>
      <c r="J22" s="25">
        <f t="shared" ref="J22:J23" si="6">G22</f>
        <v>1</v>
      </c>
      <c r="K22" s="26"/>
      <c r="L22" s="24">
        <f t="shared" si="2"/>
        <v>0</v>
      </c>
      <c r="M22" s="25">
        <f t="shared" ref="M22:M23" si="7">G22</f>
        <v>1</v>
      </c>
      <c r="N22" s="26"/>
      <c r="O22" s="24">
        <f t="shared" si="4"/>
        <v>0</v>
      </c>
      <c r="P22" s="103">
        <f t="shared" si="5"/>
        <v>0</v>
      </c>
      <c r="Q22" s="193"/>
    </row>
    <row r="23" spans="1:17" ht="240" x14ac:dyDescent="0.25">
      <c r="A23" s="130" t="s">
        <v>282</v>
      </c>
      <c r="B23" s="83" t="s">
        <v>174</v>
      </c>
      <c r="C23" s="81" t="s">
        <v>283</v>
      </c>
      <c r="D23" s="101" t="s">
        <v>284</v>
      </c>
      <c r="E23" s="101" t="s">
        <v>285</v>
      </c>
      <c r="F23" s="142" t="s">
        <v>249</v>
      </c>
      <c r="G23" s="22">
        <v>1</v>
      </c>
      <c r="H23" s="23"/>
      <c r="I23" s="24">
        <f t="shared" si="0"/>
        <v>0</v>
      </c>
      <c r="J23" s="25">
        <f t="shared" si="6"/>
        <v>1</v>
      </c>
      <c r="K23" s="26"/>
      <c r="L23" s="24">
        <f t="shared" si="2"/>
        <v>0</v>
      </c>
      <c r="M23" s="25">
        <f t="shared" si="7"/>
        <v>1</v>
      </c>
      <c r="N23" s="26"/>
      <c r="O23" s="24">
        <f t="shared" si="4"/>
        <v>0</v>
      </c>
      <c r="P23" s="103">
        <f t="shared" si="5"/>
        <v>0</v>
      </c>
      <c r="Q23" s="104"/>
    </row>
    <row r="24" spans="1:17" ht="14.25" customHeight="1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7" ht="14.25" customHeight="1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7" ht="14.25" customHeight="1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 ht="14.25" customHeight="1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ht="14.25" customHeight="1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 ht="14.25" customHeight="1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ht="14.25" customHeight="1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ht="14.25" customHeight="1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ht="14.25" customHeight="1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ht="14.25" customHeight="1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ht="14.25" customHeight="1" x14ac:dyDescent="0.25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ht="14.25" customHeight="1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7" ht="14.25" customHeight="1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ht="14.25" customHeight="1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7" ht="14.25" customHeight="1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ht="14.25" customHeight="1" x14ac:dyDescent="0.25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17" ht="14.25" customHeight="1" x14ac:dyDescent="0.25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17" ht="14.25" customHeight="1" x14ac:dyDescent="0.2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17" ht="14.25" customHeight="1" x14ac:dyDescent="0.25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17" ht="14.25" customHeight="1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17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17" ht="14.25" customHeight="1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17" ht="14.25" customHeight="1" x14ac:dyDescent="0.2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1:17" ht="14.25" customHeigh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17" ht="14.25" customHeigh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1:17" ht="14.25" customHeight="1" x14ac:dyDescent="0.2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1:17" ht="14.25" customHeight="1" x14ac:dyDescent="0.2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1:17" ht="14.25" customHeight="1" x14ac:dyDescent="0.25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1:17" ht="14.25" customHeight="1" x14ac:dyDescent="0.25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ht="14.25" customHeight="1" x14ac:dyDescent="0.25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17" ht="14.25" customHeight="1" x14ac:dyDescent="0.25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1:17" ht="14.25" customHeight="1" x14ac:dyDescent="0.25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1:17" ht="14.25" customHeight="1" x14ac:dyDescent="0.2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1:17" ht="14.25" customHeight="1" x14ac:dyDescent="0.25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ht="14.25" customHeight="1" x14ac:dyDescent="0.2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1:17" ht="14.25" customHeight="1" x14ac:dyDescent="0.25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1:17" ht="14.25" customHeight="1" x14ac:dyDescent="0.25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1:17" ht="14.25" customHeight="1" x14ac:dyDescent="0.25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1:17" ht="14.25" customHeight="1" x14ac:dyDescent="0.25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1:17" ht="14.25" customHeight="1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1:17" ht="14.25" customHeight="1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ht="14.25" customHeight="1" x14ac:dyDescent="0.2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1:17" ht="14.25" customHeight="1" x14ac:dyDescent="0.25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1:17" ht="14.25" customHeight="1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1:17" ht="14.25" customHeight="1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1:17" ht="14.25" customHeight="1" x14ac:dyDescent="0.25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1:17" ht="14.25" customHeight="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1:17" ht="14.25" customHeight="1" x14ac:dyDescent="0.2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1:17" ht="14.25" customHeight="1" x14ac:dyDescent="0.25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1:17" ht="14.25" customHeight="1" x14ac:dyDescent="0.25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1:17" ht="14.25" customHeight="1" x14ac:dyDescent="0.25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1:17" ht="14.25" customHeight="1" x14ac:dyDescent="0.2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1:17" ht="14.25" customHeight="1" x14ac:dyDescent="0.2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1:17" ht="14.25" customHeight="1" x14ac:dyDescent="0.25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1:17" ht="14.25" customHeight="1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1:17" ht="14.25" customHeight="1" x14ac:dyDescent="0.25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1:17" ht="14.25" customHeight="1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1:17" ht="14.25" customHeight="1" x14ac:dyDescent="0.25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1:17" ht="14.25" customHeight="1" x14ac:dyDescent="0.25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1:17" ht="14.25" customHeight="1" x14ac:dyDescent="0.25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1:17" ht="14.25" customHeight="1" x14ac:dyDescent="0.25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1:17" ht="14.25" customHeight="1" x14ac:dyDescent="0.25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1:17" ht="14.25" customHeight="1" x14ac:dyDescent="0.25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1:17" ht="14.25" customHeight="1" x14ac:dyDescent="0.25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1:17" ht="14.25" customHeight="1" x14ac:dyDescent="0.25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1:17" ht="14.25" customHeight="1" x14ac:dyDescent="0.25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1:17" ht="14.25" customHeight="1" x14ac:dyDescent="0.25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1:17" ht="14.25" customHeight="1" x14ac:dyDescent="0.25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1:17" ht="14.25" customHeight="1" x14ac:dyDescent="0.25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1:17" ht="14.25" customHeight="1" x14ac:dyDescent="0.25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1:17" ht="14.25" customHeight="1" x14ac:dyDescent="0.25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1:17" ht="14.25" customHeight="1" x14ac:dyDescent="0.25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1:17" ht="14.25" customHeight="1" x14ac:dyDescent="0.25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1:17" ht="14.25" customHeight="1" x14ac:dyDescent="0.25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1:17" ht="14.25" customHeight="1" x14ac:dyDescent="0.25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1:17" ht="14.25" customHeight="1" x14ac:dyDescent="0.25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1:17" ht="14.25" customHeight="1" x14ac:dyDescent="0.25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</sheetData>
  <mergeCells count="17">
    <mergeCell ref="A19:A20"/>
    <mergeCell ref="G15:O15"/>
    <mergeCell ref="A15:F15"/>
    <mergeCell ref="A16:F16"/>
    <mergeCell ref="A1:B4"/>
    <mergeCell ref="M16:O16"/>
    <mergeCell ref="C1:E4"/>
    <mergeCell ref="F4:G4"/>
    <mergeCell ref="F3:G3"/>
    <mergeCell ref="F2:G2"/>
    <mergeCell ref="F1:G1"/>
    <mergeCell ref="P15:P17"/>
    <mergeCell ref="Q15:Q17"/>
    <mergeCell ref="G16:I16"/>
    <mergeCell ref="J16:L16"/>
    <mergeCell ref="A7:H7"/>
    <mergeCell ref="B17:C17"/>
  </mergeCells>
  <pageMargins left="0.2" right="0.2" top="0.75" bottom="0.75" header="0" footer="0"/>
  <pageSetup scale="75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6E3BC"/>
  </sheetPr>
  <dimension ref="A1:Q100"/>
  <sheetViews>
    <sheetView zoomScale="110" zoomScaleNormal="110" workbookViewId="0">
      <selection activeCell="F3" sqref="F3:G3"/>
    </sheetView>
  </sheetViews>
  <sheetFormatPr baseColWidth="10" defaultColWidth="14.42578125" defaultRowHeight="15" customHeight="1" x14ac:dyDescent="0.25"/>
  <cols>
    <col min="1" max="1" width="22.7109375" customWidth="1"/>
    <col min="2" max="2" width="5.42578125" customWidth="1"/>
    <col min="3" max="3" width="28.7109375" customWidth="1"/>
    <col min="4" max="4" width="20.7109375" customWidth="1"/>
    <col min="5" max="5" width="26" customWidth="1"/>
    <col min="6" max="6" width="22" customWidth="1"/>
    <col min="7" max="8" width="11.42578125" customWidth="1"/>
    <col min="9" max="9" width="13.28515625" customWidth="1"/>
    <col min="10" max="15" width="11.42578125" customWidth="1"/>
    <col min="16" max="16" width="17" customWidth="1"/>
    <col min="17" max="17" width="51.42578125" customWidth="1"/>
  </cols>
  <sheetData>
    <row r="1" spans="1:17" ht="14.25" customHeight="1" x14ac:dyDescent="0.25">
      <c r="A1" s="280"/>
      <c r="B1" s="235"/>
      <c r="C1" s="266" t="s">
        <v>0</v>
      </c>
      <c r="D1" s="241"/>
      <c r="E1" s="241"/>
      <c r="F1" s="293" t="s">
        <v>1</v>
      </c>
      <c r="G1" s="207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4.25" customHeight="1" x14ac:dyDescent="0.25">
      <c r="A2" s="236"/>
      <c r="B2" s="237"/>
      <c r="C2" s="236"/>
      <c r="D2" s="243"/>
      <c r="E2" s="243"/>
      <c r="F2" s="296" t="s">
        <v>410</v>
      </c>
      <c r="G2" s="297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4.25" customHeight="1" x14ac:dyDescent="0.25">
      <c r="A3" s="236"/>
      <c r="B3" s="237"/>
      <c r="C3" s="236"/>
      <c r="D3" s="243"/>
      <c r="E3" s="243"/>
      <c r="F3" s="292" t="s">
        <v>303</v>
      </c>
      <c r="G3" s="210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4.25" customHeight="1" x14ac:dyDescent="0.25">
      <c r="A4" s="238"/>
      <c r="B4" s="239"/>
      <c r="C4" s="238"/>
      <c r="D4" s="245"/>
      <c r="E4" s="245"/>
      <c r="F4" s="294" t="s">
        <v>286</v>
      </c>
      <c r="G4" s="251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7" ht="10.5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17" ht="19.5" customHeight="1" x14ac:dyDescent="0.25">
      <c r="A6" s="289" t="s">
        <v>287</v>
      </c>
      <c r="B6" s="271"/>
      <c r="C6" s="271"/>
      <c r="D6" s="271"/>
      <c r="E6" s="271"/>
      <c r="F6" s="272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</row>
    <row r="7" spans="1:17" ht="14.25" customHeight="1" x14ac:dyDescent="0.25">
      <c r="A7" s="108"/>
      <c r="B7" s="108"/>
      <c r="C7" s="108"/>
      <c r="D7" s="108"/>
      <c r="E7" s="108"/>
      <c r="F7" s="108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</row>
    <row r="8" spans="1:17" ht="15" customHeight="1" x14ac:dyDescent="0.25">
      <c r="A8" s="97" t="s">
        <v>114</v>
      </c>
      <c r="B8" s="98"/>
      <c r="C8" s="98" t="s">
        <v>3</v>
      </c>
      <c r="D8" s="98"/>
      <c r="E8" s="98"/>
      <c r="F8" s="108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7" ht="10.5" customHeight="1" x14ac:dyDescent="0.25">
      <c r="A9" s="98"/>
      <c r="B9" s="98"/>
      <c r="C9" s="98"/>
      <c r="D9" s="98"/>
      <c r="E9" s="98"/>
      <c r="F9" s="108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7" ht="16.5" customHeight="1" x14ac:dyDescent="0.25">
      <c r="A10" s="97" t="s">
        <v>115</v>
      </c>
      <c r="B10" s="98"/>
      <c r="C10" s="98" t="s">
        <v>116</v>
      </c>
      <c r="D10" s="96"/>
      <c r="E10" s="96"/>
      <c r="F10" s="97" t="s">
        <v>117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7" ht="12" customHeight="1" x14ac:dyDescent="0.25">
      <c r="A11" s="98"/>
      <c r="B11" s="98"/>
      <c r="C11" s="98"/>
      <c r="D11" s="96"/>
      <c r="E11" s="96"/>
      <c r="F11" s="98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6.5" customHeight="1" x14ac:dyDescent="0.25">
      <c r="A12" s="97" t="s">
        <v>119</v>
      </c>
      <c r="B12" s="98"/>
      <c r="C12" s="98" t="s">
        <v>120</v>
      </c>
      <c r="D12" s="96"/>
      <c r="E12" s="96"/>
      <c r="F12" s="97" t="s">
        <v>409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7" ht="9.75" customHeight="1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7" ht="21.75" customHeight="1" x14ac:dyDescent="0.25">
      <c r="A14" s="285" t="str">
        <f>'C - 5'!A15:F15</f>
        <v>Plan Anticorrupción y de Atención al Ciudadano</v>
      </c>
      <c r="B14" s="214"/>
      <c r="C14" s="214"/>
      <c r="D14" s="214"/>
      <c r="E14" s="214"/>
      <c r="F14" s="215"/>
      <c r="G14" s="213" t="s">
        <v>7</v>
      </c>
      <c r="H14" s="214"/>
      <c r="I14" s="214"/>
      <c r="J14" s="214"/>
      <c r="K14" s="214"/>
      <c r="L14" s="214"/>
      <c r="M14" s="214"/>
      <c r="N14" s="214"/>
      <c r="O14" s="262"/>
      <c r="P14" s="298" t="s">
        <v>8</v>
      </c>
      <c r="Q14" s="279"/>
    </row>
    <row r="15" spans="1:17" ht="19.5" customHeight="1" x14ac:dyDescent="0.25">
      <c r="A15" s="285" t="s">
        <v>288</v>
      </c>
      <c r="B15" s="214"/>
      <c r="C15" s="214"/>
      <c r="D15" s="214"/>
      <c r="E15" s="214"/>
      <c r="F15" s="215"/>
      <c r="G15" s="278" t="s">
        <v>20</v>
      </c>
      <c r="H15" s="206"/>
      <c r="I15" s="207"/>
      <c r="J15" s="301" t="s">
        <v>21</v>
      </c>
      <c r="K15" s="206"/>
      <c r="L15" s="207"/>
      <c r="M15" s="278" t="s">
        <v>22</v>
      </c>
      <c r="N15" s="206"/>
      <c r="O15" s="207"/>
      <c r="P15" s="221"/>
      <c r="Q15" s="202"/>
    </row>
    <row r="16" spans="1:17" ht="14.25" customHeight="1" x14ac:dyDescent="0.25">
      <c r="A16" s="143" t="s">
        <v>181</v>
      </c>
      <c r="B16" s="299" t="s">
        <v>125</v>
      </c>
      <c r="C16" s="300"/>
      <c r="D16" s="144" t="s">
        <v>126</v>
      </c>
      <c r="E16" s="145" t="s">
        <v>127</v>
      </c>
      <c r="F16" s="146" t="s">
        <v>128</v>
      </c>
      <c r="G16" s="72" t="s">
        <v>129</v>
      </c>
      <c r="H16" s="73" t="s">
        <v>130</v>
      </c>
      <c r="I16" s="10" t="s">
        <v>27</v>
      </c>
      <c r="J16" s="147" t="s">
        <v>129</v>
      </c>
      <c r="K16" s="148" t="s">
        <v>130</v>
      </c>
      <c r="L16" s="149" t="s">
        <v>27</v>
      </c>
      <c r="M16" s="72" t="s">
        <v>129</v>
      </c>
      <c r="N16" s="73" t="s">
        <v>130</v>
      </c>
      <c r="O16" s="10" t="s">
        <v>27</v>
      </c>
      <c r="P16" s="222"/>
      <c r="Q16" s="200"/>
    </row>
    <row r="17" spans="1:17" ht="53.25" customHeight="1" x14ac:dyDescent="0.25">
      <c r="A17" s="291" t="s">
        <v>289</v>
      </c>
      <c r="B17" s="83" t="s">
        <v>183</v>
      </c>
      <c r="C17" s="150" t="s">
        <v>290</v>
      </c>
      <c r="D17" s="151" t="s">
        <v>291</v>
      </c>
      <c r="E17" s="81" t="s">
        <v>292</v>
      </c>
      <c r="F17" s="91">
        <v>45807</v>
      </c>
      <c r="G17" s="22">
        <v>1</v>
      </c>
      <c r="H17" s="23"/>
      <c r="I17" s="24">
        <f t="shared" ref="I17:I19" si="0">IFERROR(H17/G17,0)</f>
        <v>0</v>
      </c>
      <c r="J17" s="25">
        <f t="shared" ref="J17:J19" si="1">G17</f>
        <v>1</v>
      </c>
      <c r="K17" s="26"/>
      <c r="L17" s="152">
        <f t="shared" ref="L17:L19" si="2">IFERROR(K17/J17,0)</f>
        <v>0</v>
      </c>
      <c r="M17" s="25">
        <f t="shared" ref="M17:M19" si="3">G17</f>
        <v>1</v>
      </c>
      <c r="N17" s="26"/>
      <c r="O17" s="24">
        <f t="shared" ref="O17:O19" si="4">IFERROR(N17/M17,0)</f>
        <v>0</v>
      </c>
      <c r="P17" s="103">
        <f t="shared" ref="P17:P19" si="5">((I17+L17+O17)/3)</f>
        <v>0</v>
      </c>
      <c r="Q17" s="104"/>
    </row>
    <row r="18" spans="1:17" ht="53.25" customHeight="1" x14ac:dyDescent="0.25">
      <c r="A18" s="221"/>
      <c r="B18" s="153" t="s">
        <v>187</v>
      </c>
      <c r="C18" s="154" t="s">
        <v>293</v>
      </c>
      <c r="D18" s="62" t="s">
        <v>294</v>
      </c>
      <c r="E18" s="155" t="s">
        <v>292</v>
      </c>
      <c r="F18" s="156">
        <v>45836</v>
      </c>
      <c r="G18" s="22">
        <v>1</v>
      </c>
      <c r="H18" s="23"/>
      <c r="I18" s="24">
        <f t="shared" si="0"/>
        <v>0</v>
      </c>
      <c r="J18" s="25">
        <f t="shared" si="1"/>
        <v>1</v>
      </c>
      <c r="K18" s="26"/>
      <c r="L18" s="152">
        <f t="shared" si="2"/>
        <v>0</v>
      </c>
      <c r="M18" s="25">
        <f t="shared" si="3"/>
        <v>1</v>
      </c>
      <c r="N18" s="26"/>
      <c r="O18" s="24">
        <f t="shared" si="4"/>
        <v>0</v>
      </c>
      <c r="P18" s="103">
        <f t="shared" si="5"/>
        <v>0</v>
      </c>
      <c r="Q18" s="79"/>
    </row>
    <row r="19" spans="1:17" ht="65.25" customHeight="1" x14ac:dyDescent="0.25">
      <c r="A19" s="222"/>
      <c r="B19" s="92" t="s">
        <v>140</v>
      </c>
      <c r="C19" s="150" t="s">
        <v>295</v>
      </c>
      <c r="D19" s="151" t="s">
        <v>296</v>
      </c>
      <c r="E19" s="81" t="s">
        <v>297</v>
      </c>
      <c r="F19" s="91">
        <v>45868</v>
      </c>
      <c r="G19" s="22">
        <v>1</v>
      </c>
      <c r="H19" s="23"/>
      <c r="I19" s="24">
        <f t="shared" si="0"/>
        <v>0</v>
      </c>
      <c r="J19" s="25">
        <f t="shared" si="1"/>
        <v>1</v>
      </c>
      <c r="K19" s="26"/>
      <c r="L19" s="152">
        <f t="shared" si="2"/>
        <v>0</v>
      </c>
      <c r="M19" s="25">
        <f t="shared" si="3"/>
        <v>1</v>
      </c>
      <c r="N19" s="26"/>
      <c r="O19" s="24">
        <f t="shared" si="4"/>
        <v>0</v>
      </c>
      <c r="P19" s="103">
        <f t="shared" si="5"/>
        <v>0</v>
      </c>
      <c r="Q19" s="79"/>
    </row>
    <row r="20" spans="1:17" ht="14.25" customHeight="1" x14ac:dyDescent="0.25">
      <c r="A20" s="131"/>
      <c r="B20" s="135"/>
      <c r="C20" s="131"/>
      <c r="D20" s="136"/>
      <c r="E20" s="136"/>
      <c r="F20" s="13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ht="14.25" customHeight="1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ht="14.25" customHeight="1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 ht="14.25" customHeight="1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7" ht="14.25" customHeight="1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7" ht="14.25" customHeight="1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7" ht="14.25" customHeight="1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 ht="14.25" customHeight="1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ht="14.25" customHeight="1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 ht="14.25" customHeight="1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ht="14.25" customHeight="1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ht="14.25" customHeight="1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ht="14.25" customHeight="1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ht="14.25" customHeight="1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ht="14.25" customHeight="1" x14ac:dyDescent="0.25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ht="14.25" customHeight="1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7" ht="14.25" customHeight="1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ht="14.25" customHeight="1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7" ht="14.25" customHeight="1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ht="14.25" customHeight="1" x14ac:dyDescent="0.25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17" ht="14.25" customHeight="1" x14ac:dyDescent="0.25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17" ht="14.25" customHeight="1" x14ac:dyDescent="0.2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17" ht="14.25" customHeight="1" x14ac:dyDescent="0.25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17" ht="14.25" customHeight="1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17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17" ht="14.25" customHeight="1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17" ht="14.25" customHeight="1" x14ac:dyDescent="0.2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1:17" ht="14.25" customHeigh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17" ht="14.25" customHeigh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1:17" ht="14.25" customHeight="1" x14ac:dyDescent="0.2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1:17" ht="14.25" customHeight="1" x14ac:dyDescent="0.2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1:17" ht="14.25" customHeight="1" x14ac:dyDescent="0.25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1:17" ht="14.25" customHeight="1" x14ac:dyDescent="0.25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ht="14.25" customHeight="1" x14ac:dyDescent="0.25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17" ht="14.25" customHeight="1" x14ac:dyDescent="0.25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1:17" ht="14.25" customHeight="1" x14ac:dyDescent="0.25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1:17" ht="14.25" customHeight="1" x14ac:dyDescent="0.2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1:17" ht="14.25" customHeight="1" x14ac:dyDescent="0.25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ht="14.25" customHeight="1" x14ac:dyDescent="0.2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1:17" ht="14.25" customHeight="1" x14ac:dyDescent="0.25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1:17" ht="14.25" customHeight="1" x14ac:dyDescent="0.25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1:17" ht="14.25" customHeight="1" x14ac:dyDescent="0.25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1:17" ht="14.25" customHeight="1" x14ac:dyDescent="0.25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1:17" ht="14.25" customHeight="1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1:17" ht="14.25" customHeight="1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ht="14.25" customHeight="1" x14ac:dyDescent="0.2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1:17" ht="14.25" customHeight="1" x14ac:dyDescent="0.25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1:17" ht="14.25" customHeight="1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1:17" ht="14.25" customHeight="1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1:17" ht="14.25" customHeight="1" x14ac:dyDescent="0.25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1:17" ht="14.25" customHeight="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1:17" ht="14.25" customHeight="1" x14ac:dyDescent="0.2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1:17" ht="14.25" customHeight="1" x14ac:dyDescent="0.25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1:17" ht="14.25" customHeight="1" x14ac:dyDescent="0.25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1:17" ht="14.25" customHeight="1" x14ac:dyDescent="0.25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1:17" ht="14.25" customHeight="1" x14ac:dyDescent="0.2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1:17" ht="14.25" customHeight="1" x14ac:dyDescent="0.2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1:17" ht="14.25" customHeight="1" x14ac:dyDescent="0.25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1:17" ht="14.25" customHeight="1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1:17" ht="14.25" customHeight="1" x14ac:dyDescent="0.25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1:17" ht="14.25" customHeight="1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1:17" ht="14.25" customHeight="1" x14ac:dyDescent="0.25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1:17" ht="14.25" customHeight="1" x14ac:dyDescent="0.25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1:17" ht="14.25" customHeight="1" x14ac:dyDescent="0.25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1:17" ht="14.25" customHeight="1" x14ac:dyDescent="0.25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1:17" ht="14.25" customHeight="1" x14ac:dyDescent="0.25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1:17" ht="14.25" customHeight="1" x14ac:dyDescent="0.25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1:17" ht="14.25" customHeight="1" x14ac:dyDescent="0.25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1:17" ht="14.25" customHeight="1" x14ac:dyDescent="0.25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1:17" ht="14.25" customHeight="1" x14ac:dyDescent="0.25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1:17" ht="14.25" customHeight="1" x14ac:dyDescent="0.25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1:17" ht="14.25" customHeight="1" x14ac:dyDescent="0.25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1:17" ht="14.25" customHeight="1" x14ac:dyDescent="0.25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1:17" ht="14.25" customHeight="1" x14ac:dyDescent="0.25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1:17" ht="14.25" customHeight="1" x14ac:dyDescent="0.25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1:17" ht="14.25" customHeight="1" x14ac:dyDescent="0.25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1:17" ht="14.25" customHeight="1" x14ac:dyDescent="0.25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1:17" ht="14.25" customHeight="1" x14ac:dyDescent="0.25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1:17" ht="14.25" customHeight="1" x14ac:dyDescent="0.25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1:17" ht="14.25" customHeight="1" x14ac:dyDescent="0.25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1:17" ht="14.25" customHeight="1" x14ac:dyDescent="0.25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</sheetData>
  <mergeCells count="17">
    <mergeCell ref="A17:A19"/>
    <mergeCell ref="A14:F14"/>
    <mergeCell ref="A15:F15"/>
    <mergeCell ref="A6:F6"/>
    <mergeCell ref="P14:P16"/>
    <mergeCell ref="G14:O14"/>
    <mergeCell ref="G15:I15"/>
    <mergeCell ref="B16:C16"/>
    <mergeCell ref="J15:L15"/>
    <mergeCell ref="M15:O15"/>
    <mergeCell ref="Q14:Q16"/>
    <mergeCell ref="F1:G1"/>
    <mergeCell ref="A1:B4"/>
    <mergeCell ref="C1:E4"/>
    <mergeCell ref="F4:G4"/>
    <mergeCell ref="F3:G3"/>
    <mergeCell ref="F2:G2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Mapa de Riesgos</vt:lpstr>
      <vt:lpstr>C - 1</vt:lpstr>
      <vt:lpstr>C - 2</vt:lpstr>
      <vt:lpstr>C - 3</vt:lpstr>
      <vt:lpstr>C - 4</vt:lpstr>
      <vt:lpstr>C - 5</vt:lpstr>
      <vt:lpstr>C - 6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Alzate</dc:creator>
  <cp:lastModifiedBy>Calidad Bomberos de Bucaramanga</cp:lastModifiedBy>
  <cp:lastPrinted>2023-01-25T21:57:46Z</cp:lastPrinted>
  <dcterms:created xsi:type="dcterms:W3CDTF">2017-01-23T20:24:19Z</dcterms:created>
  <dcterms:modified xsi:type="dcterms:W3CDTF">2026-01-27T18:58:32Z</dcterms:modified>
</cp:coreProperties>
</file>